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ndintsetseg.NSO\Desktop\"/>
    </mc:Choice>
  </mc:AlternateContent>
  <xr:revisionPtr revIDLastSave="0" documentId="13_ncr:1_{6B072650-E5C8-47E8-A59B-E078FB7050D8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Өрх, хүн амын тоо, дүүргээр" sheetId="4" r:id="rId1"/>
    <sheet name="Өрх, хүн амын тоо, хороогоор" sheetId="8" r:id="rId2"/>
  </sheets>
  <definedNames>
    <definedName name="_xlnm._FilterDatabase" localSheetId="1" hidden="1">'Өрх, хүн амын тоо, хороогоор'!$A$5:$S$228</definedName>
    <definedName name="_xlnm.Print_Area" localSheetId="1">'Өрх, хүн амын тоо, хороогоор'!$A$1:$R$230</definedName>
    <definedName name="_xlnm.Print_Titles" localSheetId="1">'Өрх, хүн амын тоо, хороогоор'!$3:$5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" i="4" l="1"/>
  <c r="G15" i="4"/>
  <c r="H15" i="4"/>
  <c r="P15" i="4"/>
  <c r="E15" i="4"/>
  <c r="M15" i="4"/>
  <c r="R15" i="4"/>
  <c r="J15" i="4"/>
  <c r="K15" i="4"/>
  <c r="Q15" i="4"/>
  <c r="N15" i="4"/>
  <c r="F15" i="4"/>
  <c r="L15" i="4" l="1"/>
  <c r="I15" i="4"/>
  <c r="D15" i="4"/>
  <c r="C15" i="4"/>
  <c r="O14" i="4" l="1"/>
  <c r="G14" i="4"/>
  <c r="P14" i="4"/>
  <c r="H14" i="4"/>
  <c r="N14" i="4"/>
  <c r="F14" i="4"/>
  <c r="Q14" i="4"/>
  <c r="R14" i="4"/>
  <c r="J14" i="4"/>
  <c r="M14" i="4"/>
  <c r="E14" i="4"/>
  <c r="K14" i="4"/>
  <c r="I14" i="4" l="1"/>
  <c r="L14" i="4"/>
  <c r="E10" i="4"/>
  <c r="F10" i="4"/>
  <c r="P10" i="4"/>
  <c r="H10" i="4"/>
  <c r="O10" i="4"/>
  <c r="N10" i="4"/>
  <c r="G10" i="4"/>
  <c r="M10" i="4"/>
  <c r="K10" i="4"/>
  <c r="D14" i="4"/>
  <c r="R10" i="4"/>
  <c r="J10" i="4"/>
  <c r="Q10" i="4"/>
  <c r="I10" i="4" l="1"/>
  <c r="L10" i="4"/>
  <c r="C14" i="4"/>
  <c r="D10" i="4" l="1"/>
  <c r="C10" i="4"/>
  <c r="E7" i="4"/>
  <c r="R7" i="4"/>
  <c r="H7" i="4"/>
  <c r="P7" i="4"/>
  <c r="K7" i="4"/>
  <c r="O7" i="4"/>
  <c r="G7" i="4"/>
  <c r="N7" i="4"/>
  <c r="F7" i="4"/>
  <c r="J7" i="4"/>
  <c r="M7" i="4"/>
  <c r="Q7" i="4"/>
  <c r="C7" i="4"/>
  <c r="L7" i="4" l="1"/>
  <c r="I7" i="4"/>
  <c r="D7" i="4"/>
  <c r="E9" i="4"/>
  <c r="F9" i="4"/>
  <c r="G9" i="4"/>
  <c r="H9" i="4"/>
  <c r="I9" i="4"/>
  <c r="J9" i="4"/>
  <c r="K9" i="4"/>
  <c r="L9" i="4"/>
  <c r="M9" i="4"/>
  <c r="N9" i="4"/>
  <c r="O9" i="4"/>
  <c r="P9" i="4"/>
  <c r="Q9" i="4"/>
  <c r="R9" i="4"/>
  <c r="R8" i="4"/>
  <c r="Q8" i="4"/>
  <c r="P8" i="4"/>
  <c r="O8" i="4"/>
  <c r="N8" i="4"/>
  <c r="M8" i="4"/>
  <c r="K8" i="4"/>
  <c r="J8" i="4"/>
  <c r="H8" i="4"/>
  <c r="G8" i="4"/>
  <c r="F8" i="4"/>
  <c r="E8" i="4"/>
  <c r="I8" i="4" l="1"/>
  <c r="L8" i="4"/>
  <c r="D8" i="4"/>
  <c r="C8" i="4"/>
  <c r="D9" i="4"/>
  <c r="C9" i="4"/>
  <c r="D13" i="4"/>
  <c r="E13" i="4"/>
  <c r="F13" i="4"/>
  <c r="G13" i="4"/>
  <c r="H13" i="4"/>
  <c r="J13" i="4"/>
  <c r="K13" i="4"/>
  <c r="M13" i="4"/>
  <c r="N13" i="4"/>
  <c r="O13" i="4"/>
  <c r="P13" i="4"/>
  <c r="Q13" i="4"/>
  <c r="R13" i="4"/>
  <c r="E12" i="4"/>
  <c r="F12" i="4"/>
  <c r="G12" i="4"/>
  <c r="H12" i="4"/>
  <c r="J12" i="4"/>
  <c r="K12" i="4"/>
  <c r="M12" i="4"/>
  <c r="N12" i="4"/>
  <c r="O12" i="4"/>
  <c r="P12" i="4"/>
  <c r="Q12" i="4"/>
  <c r="R12" i="4"/>
  <c r="E11" i="4"/>
  <c r="F11" i="4"/>
  <c r="G11" i="4"/>
  <c r="H11" i="4"/>
  <c r="J11" i="4"/>
  <c r="K11" i="4"/>
  <c r="M11" i="4"/>
  <c r="N11" i="4"/>
  <c r="O11" i="4"/>
  <c r="P11" i="4"/>
  <c r="Q11" i="4"/>
  <c r="R11" i="4"/>
  <c r="L13" i="4" l="1"/>
  <c r="L11" i="4"/>
  <c r="I13" i="4"/>
  <c r="I12" i="4"/>
  <c r="I11" i="4"/>
  <c r="L12" i="4"/>
  <c r="D11" i="4"/>
  <c r="C11" i="4"/>
  <c r="O16" i="4"/>
  <c r="G16" i="4"/>
  <c r="M16" i="4"/>
  <c r="E16" i="4"/>
  <c r="R16" i="4"/>
  <c r="J16" i="4"/>
  <c r="Q16" i="4"/>
  <c r="P16" i="4"/>
  <c r="H16" i="4"/>
  <c r="N16" i="4"/>
  <c r="F16" i="4"/>
  <c r="C13" i="4"/>
  <c r="D12" i="4"/>
  <c r="C12" i="4"/>
  <c r="K16" i="4"/>
  <c r="L16" i="4" l="1"/>
  <c r="E19" i="4" s="1"/>
  <c r="I16" i="4"/>
  <c r="D19" i="4"/>
  <c r="D16" i="4"/>
  <c r="C16" i="4"/>
  <c r="E20" i="4"/>
  <c r="D20" i="4" l="1"/>
  <c r="E24" i="4"/>
  <c r="E23" i="4"/>
  <c r="G19" i="4"/>
  <c r="G20" i="4"/>
  <c r="F20" i="4"/>
  <c r="F19" i="4"/>
</calcChain>
</file>

<file path=xl/sharedStrings.xml><?xml version="1.0" encoding="utf-8"?>
<sst xmlns="http://schemas.openxmlformats.org/spreadsheetml/2006/main" count="300" uniqueCount="95">
  <si>
    <t>Улаанбаатар</t>
  </si>
  <si>
    <t>байшин хорооллын</t>
  </si>
  <si>
    <t xml:space="preserve">гэр хорооллын </t>
  </si>
  <si>
    <t>нийтийн орон сууцны</t>
  </si>
  <si>
    <t>тусдаа тохилог орон сууцны</t>
  </si>
  <si>
    <t>тохилог орон сууцанд</t>
  </si>
  <si>
    <t>байшинд амьдардаг</t>
  </si>
  <si>
    <t>монгол гэрт амьдардаг</t>
  </si>
  <si>
    <t>Нэр</t>
  </si>
  <si>
    <t>Хан-Уул</t>
  </si>
  <si>
    <t>Багануур</t>
  </si>
  <si>
    <t>Налайх</t>
  </si>
  <si>
    <t>Баянгол</t>
  </si>
  <si>
    <t>Чингэлтэй</t>
  </si>
  <si>
    <t>Багахангай</t>
  </si>
  <si>
    <t>Сонгинохайрхан</t>
  </si>
  <si>
    <t>Нийслэлийн Статистикийн Газар</t>
  </si>
  <si>
    <t>Дүүргийн</t>
  </si>
  <si>
    <t>орон гэргүй</t>
  </si>
  <si>
    <t>Нийт өрхийн тоо</t>
  </si>
  <si>
    <t>Өрхийн тоо</t>
  </si>
  <si>
    <t>Хүн амын тоо</t>
  </si>
  <si>
    <t>Баянзүрх</t>
  </si>
  <si>
    <t>Сүхбаатар</t>
  </si>
  <si>
    <t xml:space="preserve"> Хүн амын
тоо, бүгд</t>
  </si>
  <si>
    <t>Хан-Уул дүүргийн дүн</t>
  </si>
  <si>
    <t>Багануур дүүргийн дүн</t>
  </si>
  <si>
    <t>Баянзүрх дүүргийн дүн</t>
  </si>
  <si>
    <t>Налайх дүүргийн дүн</t>
  </si>
  <si>
    <t>Баянгол дүүргийн дүн</t>
  </si>
  <si>
    <t>Сүхбаатар дүүргийн дүн</t>
  </si>
  <si>
    <t>Чингэлтэй дүүргийн дүн</t>
  </si>
  <si>
    <t>Багахангай дүүргийн дүн</t>
  </si>
  <si>
    <t>Сонгинохайрхан дүүргийн дүн</t>
  </si>
  <si>
    <t>Улаанбаатар хот</t>
  </si>
  <si>
    <t>Хүн амын
тоо</t>
  </si>
  <si>
    <t>Өрхийн хувь</t>
  </si>
  <si>
    <t>Хүн амын
хувь</t>
  </si>
  <si>
    <t>Гэр хороололд амьдарч байгаа</t>
  </si>
  <si>
    <t>Байшин хороололд амьдарч байгаа</t>
  </si>
  <si>
    <t>Нийтийн орон сууцны</t>
  </si>
  <si>
    <t>Тусдаа тохилог орон сууцны</t>
  </si>
  <si>
    <t>Орон гэргүй</t>
  </si>
  <si>
    <t>Байшин хорооллын</t>
  </si>
  <si>
    <t xml:space="preserve">Гэр хорооллын </t>
  </si>
  <si>
    <t>Тохилог орон сууцанд</t>
  </si>
  <si>
    <t>Байшинд амьдардаг</t>
  </si>
  <si>
    <t>Монгол гэрт амьдардаг</t>
  </si>
  <si>
    <t>8-р хороо</t>
  </si>
  <si>
    <t>24-р хороо</t>
  </si>
  <si>
    <t>25-р хороо</t>
  </si>
  <si>
    <t>ОРОН СУУЦНЫ БОЛОН СУУЦНЫ ТУСДАА БАЙШИН, ГЭРТ АМЬДАРДАГ ӨРХИЙН СУДАЛГАА, 2022 ОН</t>
  </si>
  <si>
    <t>Д/д</t>
  </si>
  <si>
    <t>Хорооны нэр</t>
  </si>
  <si>
    <t>1-р хороо</t>
  </si>
  <si>
    <t>2-р хороо</t>
  </si>
  <si>
    <t>3-р хороо</t>
  </si>
  <si>
    <t>4-р хороо</t>
  </si>
  <si>
    <t>5-р хороо</t>
  </si>
  <si>
    <t>6-р хороо</t>
  </si>
  <si>
    <t>7-р хороо</t>
  </si>
  <si>
    <t>9-р хороо</t>
  </si>
  <si>
    <t>10-р хороо</t>
  </si>
  <si>
    <t>11-р хороо</t>
  </si>
  <si>
    <t>12-р хороо</t>
  </si>
  <si>
    <t>13-р хороо</t>
  </si>
  <si>
    <t>14-р хороо</t>
  </si>
  <si>
    <t>15-р хороо</t>
  </si>
  <si>
    <t>16-р хороо</t>
  </si>
  <si>
    <t>17-р хороо</t>
  </si>
  <si>
    <t>18-р хороо</t>
  </si>
  <si>
    <t>19-р хороо</t>
  </si>
  <si>
    <t>20-р хороо</t>
  </si>
  <si>
    <t>21-р хороо</t>
  </si>
  <si>
    <t>22-р хороо</t>
  </si>
  <si>
    <t>23-р хороо</t>
  </si>
  <si>
    <t>26-р хороо</t>
  </si>
  <si>
    <t>27-р хороо</t>
  </si>
  <si>
    <t>28-р хороо</t>
  </si>
  <si>
    <t>29-р хороо</t>
  </si>
  <si>
    <t>30-р хороо</t>
  </si>
  <si>
    <t>31-р хороо</t>
  </si>
  <si>
    <t>32-р хороо</t>
  </si>
  <si>
    <t>33-р хороо</t>
  </si>
  <si>
    <t>34-р хороо</t>
  </si>
  <si>
    <t>35-р хороо</t>
  </si>
  <si>
    <t>36-р хороо</t>
  </si>
  <si>
    <t>37-р хороо</t>
  </si>
  <si>
    <t>38-р хороо</t>
  </si>
  <si>
    <t>39-р хороо</t>
  </si>
  <si>
    <t>40-р хороо</t>
  </si>
  <si>
    <t>41-р хороо</t>
  </si>
  <si>
    <t>42-р хороо</t>
  </si>
  <si>
    <t>43-р хороо</t>
  </si>
  <si>
    <t>2023 оны 01 сарын 01-ний байдлаар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</si>
</sst>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3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8"/>
      <name val="Arial"/>
      <family val="2"/>
    </font>
    <font>
      <sz val="10"/>
      <name val="Arial Mon"/>
      <family val="2"/>
    </font>
    <font>
      <sz val="10"/>
      <color rgb="FF002060"/>
      <name val="Tahoma"/>
      <family val="2"/>
    </font>
    <font>
      <b/>
      <sz val="10"/>
      <color rgb="FF002060"/>
      <name val="Tahoma"/>
      <family val="2"/>
    </font>
    <font>
      <sz val="8"/>
      <color rgb="FF002060"/>
      <name val="Tahoma"/>
      <family val="2"/>
    </font>
    <font>
      <sz val="9"/>
      <color rgb="FF002060"/>
      <name val="Tahoma"/>
      <family val="2"/>
    </font>
    <font>
      <b/>
      <sz val="9"/>
      <color rgb="FF002060"/>
      <name val="Tahoma"/>
      <family val="2"/>
    </font>
    <font>
      <sz val="10"/>
      <name val="Arial Mon"/>
      <family val="2"/>
    </font>
    <font>
      <i/>
      <sz val="8"/>
      <color rgb="FF002060"/>
      <name val="Tahoma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hair">
        <color theme="3" tint="0.39997558519241921"/>
      </left>
      <right style="hair">
        <color theme="3" tint="0.39997558519241921"/>
      </right>
      <top style="hair">
        <color theme="3" tint="0.39997558519241921"/>
      </top>
      <bottom style="hair">
        <color theme="3" tint="0.3999755851924192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theme="3" tint="0.39997558519241921"/>
      </left>
      <right/>
      <top style="hair">
        <color theme="3" tint="0.39997558519241921"/>
      </top>
      <bottom/>
      <diagonal/>
    </border>
    <border>
      <left/>
      <right/>
      <top style="hair">
        <color theme="3" tint="0.39997558519241921"/>
      </top>
      <bottom/>
      <diagonal/>
    </border>
    <border>
      <left/>
      <right style="hair">
        <color theme="3" tint="0.39997558519241921"/>
      </right>
      <top style="hair">
        <color theme="3" tint="0.3999755851924192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2499465926084170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theme="3" tint="0.39997558519241921"/>
      </left>
      <right style="hair">
        <color theme="3" tint="0.39997558519241921"/>
      </right>
      <top style="hair">
        <color theme="3" tint="0.39997558519241921"/>
      </top>
      <bottom/>
      <diagonal/>
    </border>
    <border>
      <left style="hair">
        <color theme="3" tint="0.39997558519241921"/>
      </left>
      <right style="hair">
        <color theme="3" tint="0.39997558519241921"/>
      </right>
      <top/>
      <bottom/>
      <diagonal/>
    </border>
    <border>
      <left style="hair">
        <color theme="3" tint="0.39997558519241921"/>
      </left>
      <right style="hair">
        <color theme="3" tint="0.39997558519241921"/>
      </right>
      <top/>
      <bottom style="hair">
        <color theme="3" tint="0.39997558519241921"/>
      </bottom>
      <diagonal/>
    </border>
  </borders>
  <cellStyleXfs count="10">
    <xf numFmtId="0" fontId="0" fillId="0" borderId="0"/>
    <xf numFmtId="0" fontId="4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43" fontId="12" fillId="0" borderId="0" applyFont="0" applyFill="0" applyBorder="0" applyAlignment="0" applyProtection="0"/>
  </cellStyleXfs>
  <cellXfs count="58"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center" vertical="center"/>
    </xf>
    <xf numFmtId="164" fontId="7" fillId="0" borderId="0" xfId="1" applyNumberFormat="1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  <xf numFmtId="0" fontId="8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9" fillId="0" borderId="1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" fontId="5" fillId="3" borderId="2" xfId="0" applyNumberFormat="1" applyFont="1" applyFill="1" applyBorder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 readingOrder="1"/>
    </xf>
    <xf numFmtId="1" fontId="8" fillId="0" borderId="6" xfId="0" applyNumberFormat="1" applyFont="1" applyBorder="1" applyAlignment="1">
      <alignment horizontal="right" vertical="center"/>
    </xf>
    <xf numFmtId="0" fontId="5" fillId="2" borderId="7" xfId="1" applyFont="1" applyFill="1" applyBorder="1" applyAlignment="1">
      <alignment horizontal="center" vertical="center" wrapText="1" readingOrder="1"/>
    </xf>
    <xf numFmtId="0" fontId="5" fillId="3" borderId="7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13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</cellXfs>
  <cellStyles count="10">
    <cellStyle name="Comma 2" xfId="9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  <cellStyle name="Normal 23" xfId="6" xr:uid="{00000000-0005-0000-0000-000005000000}"/>
    <cellStyle name="Normal 3" xfId="4" xr:uid="{00000000-0005-0000-0000-000006000000}"/>
    <cellStyle name="Normal 4" xfId="5" xr:uid="{00000000-0005-0000-0000-000007000000}"/>
    <cellStyle name="Normal 5" xfId="2" xr:uid="{00000000-0005-0000-0000-000008000000}"/>
    <cellStyle name="style1460622523853" xfId="8" xr:uid="{00000000-0005-0000-0000-000009000000}"/>
    <cellStyle name="style1461055634187" xfId="7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126</xdr:row>
      <xdr:rowOff>0</xdr:rowOff>
    </xdr:from>
    <xdr:to>
      <xdr:col>18</xdr:col>
      <xdr:colOff>76200</xdr:colOff>
      <xdr:row>127</xdr:row>
      <xdr:rowOff>12700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525000" y="16278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18</xdr:col>
      <xdr:colOff>0</xdr:colOff>
      <xdr:row>126</xdr:row>
      <xdr:rowOff>0</xdr:rowOff>
    </xdr:from>
    <xdr:to>
      <xdr:col>18</xdr:col>
      <xdr:colOff>76200</xdr:colOff>
      <xdr:row>127</xdr:row>
      <xdr:rowOff>12700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525000" y="16278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rrowheads="1"/>
        </xdr:cNvSpPr>
      </xdr:nvSpPr>
      <xdr:spPr bwMode="auto">
        <a:xfrm>
          <a:off x="9972675" y="664464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1" name="Picture 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9972675" y="664464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20345400" y="273177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7" name="Picture 3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0345400" y="27317700"/>
          <a:ext cx="0" cy="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13" name="Text Box 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4" name="Text Box 2">
          <a:extLst>
            <a:ext uri="{FF2B5EF4-FFF2-40B4-BE49-F238E27FC236}">
              <a16:creationId xmlns:a16="http://schemas.microsoft.com/office/drawing/2014/main" id="{E2CF88B9-FFBB-47ED-A8A1-C76A4C0C2165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5" name="Picture 3">
          <a:extLst>
            <a:ext uri="{FF2B5EF4-FFF2-40B4-BE49-F238E27FC236}">
              <a16:creationId xmlns:a16="http://schemas.microsoft.com/office/drawing/2014/main" id="{1FA5BB2A-1A96-4DBE-84D6-49DF0C4C9CD3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B76E03B0-FC38-4C20-AABF-4DED546E15C0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17" name="Picture 3">
          <a:extLst>
            <a:ext uri="{FF2B5EF4-FFF2-40B4-BE49-F238E27FC236}">
              <a16:creationId xmlns:a16="http://schemas.microsoft.com/office/drawing/2014/main" id="{688291EF-55E7-4286-AC2A-7698C81056C1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 editAs="oneCell">
    <xdr:from>
      <xdr:col>18</xdr:col>
      <xdr:colOff>0</xdr:colOff>
      <xdr:row>126</xdr:row>
      <xdr:rowOff>0</xdr:rowOff>
    </xdr:from>
    <xdr:to>
      <xdr:col>18</xdr:col>
      <xdr:colOff>76200</xdr:colOff>
      <xdr:row>127</xdr:row>
      <xdr:rowOff>12700</xdr:rowOff>
    </xdr:to>
    <xdr:sp macro="" textlink="">
      <xdr:nvSpPr>
        <xdr:cNvPr id="18" name="Text Box 2">
          <a:extLst>
            <a:ext uri="{FF2B5EF4-FFF2-40B4-BE49-F238E27FC236}">
              <a16:creationId xmlns:a16="http://schemas.microsoft.com/office/drawing/2014/main" id="{25B4B253-D888-4DF7-B214-335F95AD622A}"/>
            </a:ext>
          </a:extLst>
        </xdr:cNvPr>
        <xdr:cNvSpPr txBox="1">
          <a:spLocks noChangeArrowheads="1"/>
        </xdr:cNvSpPr>
      </xdr:nvSpPr>
      <xdr:spPr bwMode="auto">
        <a:xfrm>
          <a:off x="11115675" y="22964775"/>
          <a:ext cx="76200" cy="203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18</xdr:col>
      <xdr:colOff>0</xdr:colOff>
      <xdr:row>126</xdr:row>
      <xdr:rowOff>0</xdr:rowOff>
    </xdr:from>
    <xdr:to>
      <xdr:col>18</xdr:col>
      <xdr:colOff>76200</xdr:colOff>
      <xdr:row>127</xdr:row>
      <xdr:rowOff>12700</xdr:rowOff>
    </xdr:to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C3FCF0D9-F3C9-4C44-B031-822844CDCF0A}"/>
            </a:ext>
          </a:extLst>
        </xdr:cNvPr>
        <xdr:cNvSpPr txBox="1">
          <a:spLocks noChangeArrowheads="1"/>
        </xdr:cNvSpPr>
      </xdr:nvSpPr>
      <xdr:spPr bwMode="auto">
        <a:xfrm>
          <a:off x="11115675" y="22964775"/>
          <a:ext cx="76200" cy="203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386A1E82-6768-4D68-B5B5-54CDCFA35BA1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1" name="Picture 3">
          <a:extLst>
            <a:ext uri="{FF2B5EF4-FFF2-40B4-BE49-F238E27FC236}">
              <a16:creationId xmlns:a16="http://schemas.microsoft.com/office/drawing/2014/main" id="{DC0DDDA5-F059-43A6-AE85-F998BD064FE5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id="{4AAABF48-C7F9-4B76-9AD1-A8E559DC5618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3" name="Picture 3">
          <a:extLst>
            <a:ext uri="{FF2B5EF4-FFF2-40B4-BE49-F238E27FC236}">
              <a16:creationId xmlns:a16="http://schemas.microsoft.com/office/drawing/2014/main" id="{3B854673-FC6D-408C-B3E0-90EEB12D32D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id="{D7A7D60A-D740-472C-82B3-61CFECCD7DE4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5" name="Picture 3">
          <a:extLst>
            <a:ext uri="{FF2B5EF4-FFF2-40B4-BE49-F238E27FC236}">
              <a16:creationId xmlns:a16="http://schemas.microsoft.com/office/drawing/2014/main" id="{EAD2CCBA-3229-44E8-9F16-CDCFD74D57DD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6" name="Text Box 2">
          <a:extLst>
            <a:ext uri="{FF2B5EF4-FFF2-40B4-BE49-F238E27FC236}">
              <a16:creationId xmlns:a16="http://schemas.microsoft.com/office/drawing/2014/main" id="{4CEB0BA6-4E9F-48ED-9D6E-4AB290DE6227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17</xdr:col>
      <xdr:colOff>485775</xdr:colOff>
      <xdr:row>98</xdr:row>
      <xdr:rowOff>0</xdr:rowOff>
    </xdr:from>
    <xdr:to>
      <xdr:col>17</xdr:col>
      <xdr:colOff>485775</xdr:colOff>
      <xdr:row>98</xdr:row>
      <xdr:rowOff>0</xdr:rowOff>
    </xdr:to>
    <xdr:sp macro="" textlink="">
      <xdr:nvSpPr>
        <xdr:cNvPr id="27" name="Picture 3">
          <a:extLst>
            <a:ext uri="{FF2B5EF4-FFF2-40B4-BE49-F238E27FC236}">
              <a16:creationId xmlns:a16="http://schemas.microsoft.com/office/drawing/2014/main" id="{0B17901A-E519-4455-9787-804D4B756E63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28" name="Text Box 2">
          <a:extLst>
            <a:ext uri="{FF2B5EF4-FFF2-40B4-BE49-F238E27FC236}">
              <a16:creationId xmlns:a16="http://schemas.microsoft.com/office/drawing/2014/main" id="{5509CF9D-0E18-44DF-BFF3-E562CDFD63B2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29" name="Text Box 2">
          <a:extLst>
            <a:ext uri="{FF2B5EF4-FFF2-40B4-BE49-F238E27FC236}">
              <a16:creationId xmlns:a16="http://schemas.microsoft.com/office/drawing/2014/main" id="{EF3FDCB7-94F2-4776-B211-D0DBF33FA657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id="{AF794478-4603-4EB0-B19A-F37ECFDED00E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162</xdr:row>
      <xdr:rowOff>38100</xdr:rowOff>
    </xdr:from>
    <xdr:to>
      <xdr:col>2</xdr:col>
      <xdr:colOff>76200</xdr:colOff>
      <xdr:row>163</xdr:row>
      <xdr:rowOff>114299</xdr:rowOff>
    </xdr:to>
    <xdr:sp macro="" textlink="">
      <xdr:nvSpPr>
        <xdr:cNvPr id="31" name="Text Box 2">
          <a:extLst>
            <a:ext uri="{FF2B5EF4-FFF2-40B4-BE49-F238E27FC236}">
              <a16:creationId xmlns:a16="http://schemas.microsoft.com/office/drawing/2014/main" id="{32F84A3C-EB95-4112-8487-FFF3359160D4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358FDFC6-1B7F-4DE3-BC36-B23E05D584BB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3" name="Text Box 2">
          <a:extLst>
            <a:ext uri="{FF2B5EF4-FFF2-40B4-BE49-F238E27FC236}">
              <a16:creationId xmlns:a16="http://schemas.microsoft.com/office/drawing/2014/main" id="{C61A0D43-77AB-4F2A-8C43-282F401CA9C1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4" name="Text Box 2">
          <a:extLst>
            <a:ext uri="{FF2B5EF4-FFF2-40B4-BE49-F238E27FC236}">
              <a16:creationId xmlns:a16="http://schemas.microsoft.com/office/drawing/2014/main" id="{64850CE3-E9BF-4DFF-A7C5-99FAFEFEAC47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DFAD1345-0AA4-48F7-9B41-104324090F4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id="{4A8AD317-B67E-42A9-8487-AA9D7D2BC48E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3BDAF4AA-A793-453B-959F-1C133D7AE999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8" name="Text Box 2">
          <a:extLst>
            <a:ext uri="{FF2B5EF4-FFF2-40B4-BE49-F238E27FC236}">
              <a16:creationId xmlns:a16="http://schemas.microsoft.com/office/drawing/2014/main" id="{53EF5FA7-2749-4AB1-976E-12256A12FD89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A74FF05A-7A28-4DB3-8E35-55A15A3A57E5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0" name="Text Box 2">
          <a:extLst>
            <a:ext uri="{FF2B5EF4-FFF2-40B4-BE49-F238E27FC236}">
              <a16:creationId xmlns:a16="http://schemas.microsoft.com/office/drawing/2014/main" id="{9452A43E-A3A6-4984-8FAB-052E9BAF11AA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1" name="Text Box 2">
          <a:extLst>
            <a:ext uri="{FF2B5EF4-FFF2-40B4-BE49-F238E27FC236}">
              <a16:creationId xmlns:a16="http://schemas.microsoft.com/office/drawing/2014/main" id="{5A2E5119-F41A-4B3D-B120-057EF0F44627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58F70656-31D7-435E-B50C-2BBFEA8749D5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3" name="Text Box 2">
          <a:extLst>
            <a:ext uri="{FF2B5EF4-FFF2-40B4-BE49-F238E27FC236}">
              <a16:creationId xmlns:a16="http://schemas.microsoft.com/office/drawing/2014/main" id="{E882C3ED-2136-429A-812E-7F6802A2ED7B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id="{F45E6C6D-8895-4DB2-970D-07358FF5DF84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D7B813A9-CC61-4358-A8D6-231ACE706CA5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id="{CEA68468-C1A8-4B5E-8566-3618581ACEEF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18</xdr:col>
      <xdr:colOff>0</xdr:colOff>
      <xdr:row>162</xdr:row>
      <xdr:rowOff>38100</xdr:rowOff>
    </xdr:from>
    <xdr:ext cx="76200" cy="266700"/>
    <xdr:sp macro="" textlink="">
      <xdr:nvSpPr>
        <xdr:cNvPr id="47" name="Text Box 2">
          <a:extLst>
            <a:ext uri="{FF2B5EF4-FFF2-40B4-BE49-F238E27FC236}">
              <a16:creationId xmlns:a16="http://schemas.microsoft.com/office/drawing/2014/main" id="{F8DE3553-A6FB-4444-9567-41635941F95E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CAD246C1-25E7-4C8A-A562-69A2F3066D9C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41C24255-B119-407A-8F5A-E335043CC85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48" name="Text Box 2">
          <a:extLst>
            <a:ext uri="{FF2B5EF4-FFF2-40B4-BE49-F238E27FC236}">
              <a16:creationId xmlns:a16="http://schemas.microsoft.com/office/drawing/2014/main" id="{D60D547F-30C4-4182-B4CD-1EF3A39D46B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49" name="Text Box 2">
          <a:extLst>
            <a:ext uri="{FF2B5EF4-FFF2-40B4-BE49-F238E27FC236}">
              <a16:creationId xmlns:a16="http://schemas.microsoft.com/office/drawing/2014/main" id="{0D363F70-8E68-47FE-B517-D439157ED5E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0" name="Text Box 2">
          <a:extLst>
            <a:ext uri="{FF2B5EF4-FFF2-40B4-BE49-F238E27FC236}">
              <a16:creationId xmlns:a16="http://schemas.microsoft.com/office/drawing/2014/main" id="{1D7720F8-6217-4409-BE58-2F672D3FFE2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1" name="Text Box 2">
          <a:extLst>
            <a:ext uri="{FF2B5EF4-FFF2-40B4-BE49-F238E27FC236}">
              <a16:creationId xmlns:a16="http://schemas.microsoft.com/office/drawing/2014/main" id="{362883CE-20FD-4EB5-B49C-C81610C3ED4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id="{F026CF7F-02AA-47D3-94EA-9B0C7BFC84C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53" name="Text Box 2">
          <a:extLst>
            <a:ext uri="{FF2B5EF4-FFF2-40B4-BE49-F238E27FC236}">
              <a16:creationId xmlns:a16="http://schemas.microsoft.com/office/drawing/2014/main" id="{432A5275-7B8E-4260-802B-A14A52BA206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id="{FD494A7C-19B1-4E05-8D1B-09582B73979C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5" name="Text Box 2">
          <a:extLst>
            <a:ext uri="{FF2B5EF4-FFF2-40B4-BE49-F238E27FC236}">
              <a16:creationId xmlns:a16="http://schemas.microsoft.com/office/drawing/2014/main" id="{2FF8B655-44E2-45B8-AFAF-268C92F4412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78B4DCC0-5D50-4E6C-8E72-A7E9E670CC1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7" name="Text Box 2">
          <a:extLst>
            <a:ext uri="{FF2B5EF4-FFF2-40B4-BE49-F238E27FC236}">
              <a16:creationId xmlns:a16="http://schemas.microsoft.com/office/drawing/2014/main" id="{3B9DEE0B-E03D-41AA-B59C-6F39EB4F0EC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8" name="Text Box 2">
          <a:extLst>
            <a:ext uri="{FF2B5EF4-FFF2-40B4-BE49-F238E27FC236}">
              <a16:creationId xmlns:a16="http://schemas.microsoft.com/office/drawing/2014/main" id="{DF0F3224-E948-4B65-AAA0-BCD00BFF38E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59" name="Text Box 2">
          <a:extLst>
            <a:ext uri="{FF2B5EF4-FFF2-40B4-BE49-F238E27FC236}">
              <a16:creationId xmlns:a16="http://schemas.microsoft.com/office/drawing/2014/main" id="{81586D75-2FF2-4E32-9383-7EE3CE9A3D9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id="{593E40A4-9CC2-44ED-B80B-8026B3D3DC8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61" name="Text Box 2">
          <a:extLst>
            <a:ext uri="{FF2B5EF4-FFF2-40B4-BE49-F238E27FC236}">
              <a16:creationId xmlns:a16="http://schemas.microsoft.com/office/drawing/2014/main" id="{822555E3-65BF-4CA6-AF5E-FA2B7225B3D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2" name="Text Box 2">
          <a:extLst>
            <a:ext uri="{FF2B5EF4-FFF2-40B4-BE49-F238E27FC236}">
              <a16:creationId xmlns:a16="http://schemas.microsoft.com/office/drawing/2014/main" id="{FA2090DB-8B7E-43C3-93F6-B66AE10CE46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3" name="Text Box 2">
          <a:extLst>
            <a:ext uri="{FF2B5EF4-FFF2-40B4-BE49-F238E27FC236}">
              <a16:creationId xmlns:a16="http://schemas.microsoft.com/office/drawing/2014/main" id="{EB03DEF3-CD98-46A4-8A4A-B3321597BB0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4" name="Text Box 2">
          <a:extLst>
            <a:ext uri="{FF2B5EF4-FFF2-40B4-BE49-F238E27FC236}">
              <a16:creationId xmlns:a16="http://schemas.microsoft.com/office/drawing/2014/main" id="{65C49A56-3FAD-4BFF-85FC-898051B4C93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5" name="Text Box 2">
          <a:extLst>
            <a:ext uri="{FF2B5EF4-FFF2-40B4-BE49-F238E27FC236}">
              <a16:creationId xmlns:a16="http://schemas.microsoft.com/office/drawing/2014/main" id="{5F8D895B-B4D5-4773-A670-A942AD2EBB2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6" name="Text Box 2">
          <a:extLst>
            <a:ext uri="{FF2B5EF4-FFF2-40B4-BE49-F238E27FC236}">
              <a16:creationId xmlns:a16="http://schemas.microsoft.com/office/drawing/2014/main" id="{C7B13B65-9EF9-4755-9F48-27AE7461721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7" name="Text Box 2">
          <a:extLst>
            <a:ext uri="{FF2B5EF4-FFF2-40B4-BE49-F238E27FC236}">
              <a16:creationId xmlns:a16="http://schemas.microsoft.com/office/drawing/2014/main" id="{06CC107B-842A-4826-9F0F-CBB93F0BBAC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8" name="Text Box 2">
          <a:extLst>
            <a:ext uri="{FF2B5EF4-FFF2-40B4-BE49-F238E27FC236}">
              <a16:creationId xmlns:a16="http://schemas.microsoft.com/office/drawing/2014/main" id="{AE67A4B9-CDED-421A-8E95-6789664FA50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69" name="Text Box 2">
          <a:extLst>
            <a:ext uri="{FF2B5EF4-FFF2-40B4-BE49-F238E27FC236}">
              <a16:creationId xmlns:a16="http://schemas.microsoft.com/office/drawing/2014/main" id="{1E36413C-44FC-4F0F-81A4-3064C34C5FC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id="{DC747653-BE67-4928-9443-88889C3B748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1" name="Text Box 2">
          <a:extLst>
            <a:ext uri="{FF2B5EF4-FFF2-40B4-BE49-F238E27FC236}">
              <a16:creationId xmlns:a16="http://schemas.microsoft.com/office/drawing/2014/main" id="{F16478B3-ADA2-404E-8794-07787CC0289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id="{1D3646B0-65E3-4CD7-84A9-CFCA026AADF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3" name="Text Box 2">
          <a:extLst>
            <a:ext uri="{FF2B5EF4-FFF2-40B4-BE49-F238E27FC236}">
              <a16:creationId xmlns:a16="http://schemas.microsoft.com/office/drawing/2014/main" id="{F5C76F65-1B2F-4C15-85E5-CA40CCD41D7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id="{04ACA667-BEFF-4177-8058-1D6BFE53A86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5" name="Text Box 2">
          <a:extLst>
            <a:ext uri="{FF2B5EF4-FFF2-40B4-BE49-F238E27FC236}">
              <a16:creationId xmlns:a16="http://schemas.microsoft.com/office/drawing/2014/main" id="{38B0F48A-E4A6-4290-9762-C5003714AA6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6" name="Text Box 2">
          <a:extLst>
            <a:ext uri="{FF2B5EF4-FFF2-40B4-BE49-F238E27FC236}">
              <a16:creationId xmlns:a16="http://schemas.microsoft.com/office/drawing/2014/main" id="{11945FE4-49E7-4286-8FEA-53E2BE432B7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77" name="Text Box 2">
          <a:extLst>
            <a:ext uri="{FF2B5EF4-FFF2-40B4-BE49-F238E27FC236}">
              <a16:creationId xmlns:a16="http://schemas.microsoft.com/office/drawing/2014/main" id="{2B53FB7F-E424-4941-B922-AB896C6E8D2C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78" name="Text Box 2">
          <a:extLst>
            <a:ext uri="{FF2B5EF4-FFF2-40B4-BE49-F238E27FC236}">
              <a16:creationId xmlns:a16="http://schemas.microsoft.com/office/drawing/2014/main" id="{A2AEE1E6-F960-49AD-AC16-75B93D5A94E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79" name="Text Box 2">
          <a:extLst>
            <a:ext uri="{FF2B5EF4-FFF2-40B4-BE49-F238E27FC236}">
              <a16:creationId xmlns:a16="http://schemas.microsoft.com/office/drawing/2014/main" id="{ED3FBE44-DDA8-48E9-9BAA-CA91251C708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0" name="Text Box 2">
          <a:extLst>
            <a:ext uri="{FF2B5EF4-FFF2-40B4-BE49-F238E27FC236}">
              <a16:creationId xmlns:a16="http://schemas.microsoft.com/office/drawing/2014/main" id="{911FEA7F-59B5-4167-B75B-92491A6F9C1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1" name="Text Box 2">
          <a:extLst>
            <a:ext uri="{FF2B5EF4-FFF2-40B4-BE49-F238E27FC236}">
              <a16:creationId xmlns:a16="http://schemas.microsoft.com/office/drawing/2014/main" id="{F447BA5F-EF4E-47A3-AE6A-89957A96A51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2" name="Text Box 2">
          <a:extLst>
            <a:ext uri="{FF2B5EF4-FFF2-40B4-BE49-F238E27FC236}">
              <a16:creationId xmlns:a16="http://schemas.microsoft.com/office/drawing/2014/main" id="{1CB8BFA8-9BA4-423D-8491-5E7BBF9422B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3" name="Text Box 2">
          <a:extLst>
            <a:ext uri="{FF2B5EF4-FFF2-40B4-BE49-F238E27FC236}">
              <a16:creationId xmlns:a16="http://schemas.microsoft.com/office/drawing/2014/main" id="{B560541F-3283-46FB-A560-C4460DE8AF2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4" name="Text Box 2">
          <a:extLst>
            <a:ext uri="{FF2B5EF4-FFF2-40B4-BE49-F238E27FC236}">
              <a16:creationId xmlns:a16="http://schemas.microsoft.com/office/drawing/2014/main" id="{80C4CE6E-2795-4ABB-B868-626CF69E5E4A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85" name="Text Box 2">
          <a:extLst>
            <a:ext uri="{FF2B5EF4-FFF2-40B4-BE49-F238E27FC236}">
              <a16:creationId xmlns:a16="http://schemas.microsoft.com/office/drawing/2014/main" id="{B48EFA87-4CF8-44B5-9A4C-BF2DF7503F9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id="{7538B97A-DB99-4A97-B2B1-50FC0F678FDA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87" name="Text Box 2">
          <a:extLst>
            <a:ext uri="{FF2B5EF4-FFF2-40B4-BE49-F238E27FC236}">
              <a16:creationId xmlns:a16="http://schemas.microsoft.com/office/drawing/2014/main" id="{EE09DBD3-2379-4898-8417-C3BAF3007BE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88" name="Text Box 2">
          <a:extLst>
            <a:ext uri="{FF2B5EF4-FFF2-40B4-BE49-F238E27FC236}">
              <a16:creationId xmlns:a16="http://schemas.microsoft.com/office/drawing/2014/main" id="{D1A89268-DB34-4341-864E-CDA487EAC8F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89" name="Text Box 2">
          <a:extLst>
            <a:ext uri="{FF2B5EF4-FFF2-40B4-BE49-F238E27FC236}">
              <a16:creationId xmlns:a16="http://schemas.microsoft.com/office/drawing/2014/main" id="{8F4376E8-FF18-40F9-9748-173036D6F4A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90" name="Text Box 2">
          <a:extLst>
            <a:ext uri="{FF2B5EF4-FFF2-40B4-BE49-F238E27FC236}">
              <a16:creationId xmlns:a16="http://schemas.microsoft.com/office/drawing/2014/main" id="{A58B9C6E-C330-4B81-B008-981726CA0B0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91" name="Text Box 2">
          <a:extLst>
            <a:ext uri="{FF2B5EF4-FFF2-40B4-BE49-F238E27FC236}">
              <a16:creationId xmlns:a16="http://schemas.microsoft.com/office/drawing/2014/main" id="{45D7BF76-9F00-441E-BFCE-68427DB3A29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92" name="Text Box 2">
          <a:extLst>
            <a:ext uri="{FF2B5EF4-FFF2-40B4-BE49-F238E27FC236}">
              <a16:creationId xmlns:a16="http://schemas.microsoft.com/office/drawing/2014/main" id="{70DD0F77-60EE-4FE3-A2DB-F676B3AD7CB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93" name="Text Box 2">
          <a:extLst>
            <a:ext uri="{FF2B5EF4-FFF2-40B4-BE49-F238E27FC236}">
              <a16:creationId xmlns:a16="http://schemas.microsoft.com/office/drawing/2014/main" id="{0DC8D37F-B8CC-455F-AF05-B726CD6322A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4" name="Text Box 2">
          <a:extLst>
            <a:ext uri="{FF2B5EF4-FFF2-40B4-BE49-F238E27FC236}">
              <a16:creationId xmlns:a16="http://schemas.microsoft.com/office/drawing/2014/main" id="{95FC9DFF-1E5E-4C78-BC55-8CAE412BD50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5" name="Text Box 2">
          <a:extLst>
            <a:ext uri="{FF2B5EF4-FFF2-40B4-BE49-F238E27FC236}">
              <a16:creationId xmlns:a16="http://schemas.microsoft.com/office/drawing/2014/main" id="{A8F0C24D-ED0D-4440-B64A-F0E5E3CDD9F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6" name="Text Box 2">
          <a:extLst>
            <a:ext uri="{FF2B5EF4-FFF2-40B4-BE49-F238E27FC236}">
              <a16:creationId xmlns:a16="http://schemas.microsoft.com/office/drawing/2014/main" id="{8A37CCDB-7573-42EF-AF75-9206C8866F3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7" name="Text Box 2">
          <a:extLst>
            <a:ext uri="{FF2B5EF4-FFF2-40B4-BE49-F238E27FC236}">
              <a16:creationId xmlns:a16="http://schemas.microsoft.com/office/drawing/2014/main" id="{09E61E7A-0596-46EB-8257-1F5F9B6064A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8" name="Text Box 2">
          <a:extLst>
            <a:ext uri="{FF2B5EF4-FFF2-40B4-BE49-F238E27FC236}">
              <a16:creationId xmlns:a16="http://schemas.microsoft.com/office/drawing/2014/main" id="{3CE305DA-514D-48B8-B994-935AA1518FD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BBFE5EB5-CB5E-4442-AF58-2E74ACB8637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100" name="Text Box 2">
          <a:extLst>
            <a:ext uri="{FF2B5EF4-FFF2-40B4-BE49-F238E27FC236}">
              <a16:creationId xmlns:a16="http://schemas.microsoft.com/office/drawing/2014/main" id="{884A5F8D-03B7-45EB-80B4-B84EE3858E9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101" name="Text Box 2">
          <a:extLst>
            <a:ext uri="{FF2B5EF4-FFF2-40B4-BE49-F238E27FC236}">
              <a16:creationId xmlns:a16="http://schemas.microsoft.com/office/drawing/2014/main" id="{C831362D-DF7B-482F-9DA2-4F9A426C41A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2" name="Text Box 2">
          <a:extLst>
            <a:ext uri="{FF2B5EF4-FFF2-40B4-BE49-F238E27FC236}">
              <a16:creationId xmlns:a16="http://schemas.microsoft.com/office/drawing/2014/main" id="{D4E28702-917D-42A6-AD61-BFEBC8C59C8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3" name="Text Box 2">
          <a:extLst>
            <a:ext uri="{FF2B5EF4-FFF2-40B4-BE49-F238E27FC236}">
              <a16:creationId xmlns:a16="http://schemas.microsoft.com/office/drawing/2014/main" id="{270B7A04-62F8-4D06-92E6-E0EB0C360D4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4" name="Text Box 2">
          <a:extLst>
            <a:ext uri="{FF2B5EF4-FFF2-40B4-BE49-F238E27FC236}">
              <a16:creationId xmlns:a16="http://schemas.microsoft.com/office/drawing/2014/main" id="{B697A087-FE58-448F-82D6-8FC795ABF48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50B1C93E-AB4F-4F58-AC05-A43AD8FEB8C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6" name="Text Box 2">
          <a:extLst>
            <a:ext uri="{FF2B5EF4-FFF2-40B4-BE49-F238E27FC236}">
              <a16:creationId xmlns:a16="http://schemas.microsoft.com/office/drawing/2014/main" id="{4028A55F-99B0-45F6-9E91-105EB9A6079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7" name="Text Box 2">
          <a:extLst>
            <a:ext uri="{FF2B5EF4-FFF2-40B4-BE49-F238E27FC236}">
              <a16:creationId xmlns:a16="http://schemas.microsoft.com/office/drawing/2014/main" id="{692BC358-F2F1-44CE-80C0-F1EE61D044B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8" name="Text Box 2">
          <a:extLst>
            <a:ext uri="{FF2B5EF4-FFF2-40B4-BE49-F238E27FC236}">
              <a16:creationId xmlns:a16="http://schemas.microsoft.com/office/drawing/2014/main" id="{510C2ED2-8EEE-48E3-B998-A7ECA5B4FC8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109" name="Text Box 2">
          <a:extLst>
            <a:ext uri="{FF2B5EF4-FFF2-40B4-BE49-F238E27FC236}">
              <a16:creationId xmlns:a16="http://schemas.microsoft.com/office/drawing/2014/main" id="{F3102995-2D6F-4D54-8231-67BE78B30C0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0" name="Text Box 2">
          <a:extLst>
            <a:ext uri="{FF2B5EF4-FFF2-40B4-BE49-F238E27FC236}">
              <a16:creationId xmlns:a16="http://schemas.microsoft.com/office/drawing/2014/main" id="{9A5DA63F-757B-45D2-B517-2798E8931E2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21F2E147-2C9A-4508-9BDB-5D384420222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id="{BE5EAD35-536D-4157-98D8-A61037D2674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3" name="Text Box 2">
          <a:extLst>
            <a:ext uri="{FF2B5EF4-FFF2-40B4-BE49-F238E27FC236}">
              <a16:creationId xmlns:a16="http://schemas.microsoft.com/office/drawing/2014/main" id="{1B245879-BBD0-4A30-88DF-E3ED6462998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4" name="Text Box 2">
          <a:extLst>
            <a:ext uri="{FF2B5EF4-FFF2-40B4-BE49-F238E27FC236}">
              <a16:creationId xmlns:a16="http://schemas.microsoft.com/office/drawing/2014/main" id="{37B7840A-E4FF-4B59-8EB7-DAFF985698E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5" name="Text Box 2">
          <a:extLst>
            <a:ext uri="{FF2B5EF4-FFF2-40B4-BE49-F238E27FC236}">
              <a16:creationId xmlns:a16="http://schemas.microsoft.com/office/drawing/2014/main" id="{6B5A0799-7C2B-421B-981C-FB6CB913294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6" name="Text Box 2">
          <a:extLst>
            <a:ext uri="{FF2B5EF4-FFF2-40B4-BE49-F238E27FC236}">
              <a16:creationId xmlns:a16="http://schemas.microsoft.com/office/drawing/2014/main" id="{DBF75760-12FA-44D5-A2E8-64CF589C49B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4EC1C855-D765-433F-9D9B-512DB444A93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18" name="Text Box 2">
          <a:extLst>
            <a:ext uri="{FF2B5EF4-FFF2-40B4-BE49-F238E27FC236}">
              <a16:creationId xmlns:a16="http://schemas.microsoft.com/office/drawing/2014/main" id="{E5AF5329-C6B5-4208-93C2-23663869B62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19" name="Text Box 2">
          <a:extLst>
            <a:ext uri="{FF2B5EF4-FFF2-40B4-BE49-F238E27FC236}">
              <a16:creationId xmlns:a16="http://schemas.microsoft.com/office/drawing/2014/main" id="{4786F6F6-C366-4688-B53B-0A886B8D516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0" name="Text Box 2">
          <a:extLst>
            <a:ext uri="{FF2B5EF4-FFF2-40B4-BE49-F238E27FC236}">
              <a16:creationId xmlns:a16="http://schemas.microsoft.com/office/drawing/2014/main" id="{5B5BFCB8-40A0-4D9C-A4E7-BAAF43F0F48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1" name="Text Box 2">
          <a:extLst>
            <a:ext uri="{FF2B5EF4-FFF2-40B4-BE49-F238E27FC236}">
              <a16:creationId xmlns:a16="http://schemas.microsoft.com/office/drawing/2014/main" id="{BBDA8C89-9B74-4879-AF0B-126CFC89D4A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id="{E27CA29C-8687-4B72-905B-AA4294DACF3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3" name="Text Box 2">
          <a:extLst>
            <a:ext uri="{FF2B5EF4-FFF2-40B4-BE49-F238E27FC236}">
              <a16:creationId xmlns:a16="http://schemas.microsoft.com/office/drawing/2014/main" id="{B0079F81-C8E1-473B-BEBE-E35128BD954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4" name="Text Box 2">
          <a:extLst>
            <a:ext uri="{FF2B5EF4-FFF2-40B4-BE49-F238E27FC236}">
              <a16:creationId xmlns:a16="http://schemas.microsoft.com/office/drawing/2014/main" id="{B5EB5EDC-33DF-4414-859D-61EC90A3053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125" name="Text Box 2">
          <a:extLst>
            <a:ext uri="{FF2B5EF4-FFF2-40B4-BE49-F238E27FC236}">
              <a16:creationId xmlns:a16="http://schemas.microsoft.com/office/drawing/2014/main" id="{29AE0ABF-1DE0-425F-B899-FAC0CD66777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id="{F31CF7F2-E28B-491B-A36A-D5882E8CA80C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27" name="Text Box 2">
          <a:extLst>
            <a:ext uri="{FF2B5EF4-FFF2-40B4-BE49-F238E27FC236}">
              <a16:creationId xmlns:a16="http://schemas.microsoft.com/office/drawing/2014/main" id="{B8A6CA91-D4F6-41B0-A936-77D37A5FFC3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28" name="Text Box 2">
          <a:extLst>
            <a:ext uri="{FF2B5EF4-FFF2-40B4-BE49-F238E27FC236}">
              <a16:creationId xmlns:a16="http://schemas.microsoft.com/office/drawing/2014/main" id="{6A440301-C267-4C9E-B60C-C19C79D899D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29" name="Text Box 2">
          <a:extLst>
            <a:ext uri="{FF2B5EF4-FFF2-40B4-BE49-F238E27FC236}">
              <a16:creationId xmlns:a16="http://schemas.microsoft.com/office/drawing/2014/main" id="{0C88F242-949D-4C5A-A19A-1F98FD50714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30" name="Text Box 2">
          <a:extLst>
            <a:ext uri="{FF2B5EF4-FFF2-40B4-BE49-F238E27FC236}">
              <a16:creationId xmlns:a16="http://schemas.microsoft.com/office/drawing/2014/main" id="{A5803BF7-65C7-4857-A5F8-04499D3A2D9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31" name="Text Box 2">
          <a:extLst>
            <a:ext uri="{FF2B5EF4-FFF2-40B4-BE49-F238E27FC236}">
              <a16:creationId xmlns:a16="http://schemas.microsoft.com/office/drawing/2014/main" id="{E4CD79AF-8B9E-4654-BE8F-926443F2767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32" name="Text Box 2">
          <a:extLst>
            <a:ext uri="{FF2B5EF4-FFF2-40B4-BE49-F238E27FC236}">
              <a16:creationId xmlns:a16="http://schemas.microsoft.com/office/drawing/2014/main" id="{5485BB8A-AC44-4691-91EF-00AA9FF3837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133" name="Text Box 2">
          <a:extLst>
            <a:ext uri="{FF2B5EF4-FFF2-40B4-BE49-F238E27FC236}">
              <a16:creationId xmlns:a16="http://schemas.microsoft.com/office/drawing/2014/main" id="{4A2A2121-37B7-43AE-BC8F-6B0EAEAE900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4" name="Text Box 2">
          <a:extLst>
            <a:ext uri="{FF2B5EF4-FFF2-40B4-BE49-F238E27FC236}">
              <a16:creationId xmlns:a16="http://schemas.microsoft.com/office/drawing/2014/main" id="{74B0F72C-4CDB-4E22-9E58-1A9196A369B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5" name="Text Box 2">
          <a:extLst>
            <a:ext uri="{FF2B5EF4-FFF2-40B4-BE49-F238E27FC236}">
              <a16:creationId xmlns:a16="http://schemas.microsoft.com/office/drawing/2014/main" id="{74E102C7-431E-4716-9B05-A20BC976928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6" name="Text Box 2">
          <a:extLst>
            <a:ext uri="{FF2B5EF4-FFF2-40B4-BE49-F238E27FC236}">
              <a16:creationId xmlns:a16="http://schemas.microsoft.com/office/drawing/2014/main" id="{4DB9FDA1-ED42-4F1F-8FBF-1FD86902856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7" name="Text Box 2">
          <a:extLst>
            <a:ext uri="{FF2B5EF4-FFF2-40B4-BE49-F238E27FC236}">
              <a16:creationId xmlns:a16="http://schemas.microsoft.com/office/drawing/2014/main" id="{7CEBF04D-0CD5-468C-AD51-BE7A40879C3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8" name="Text Box 2">
          <a:extLst>
            <a:ext uri="{FF2B5EF4-FFF2-40B4-BE49-F238E27FC236}">
              <a16:creationId xmlns:a16="http://schemas.microsoft.com/office/drawing/2014/main" id="{29802148-09BC-41AF-9CC4-9338D7B36FF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39" name="Text Box 2">
          <a:extLst>
            <a:ext uri="{FF2B5EF4-FFF2-40B4-BE49-F238E27FC236}">
              <a16:creationId xmlns:a16="http://schemas.microsoft.com/office/drawing/2014/main" id="{AEAF782C-1537-4AE9-A170-6FEF275085B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40" name="Text Box 2">
          <a:extLst>
            <a:ext uri="{FF2B5EF4-FFF2-40B4-BE49-F238E27FC236}">
              <a16:creationId xmlns:a16="http://schemas.microsoft.com/office/drawing/2014/main" id="{16B1425A-6966-49BF-B3ED-1EA4E243B6C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141" name="Text Box 2">
          <a:extLst>
            <a:ext uri="{FF2B5EF4-FFF2-40B4-BE49-F238E27FC236}">
              <a16:creationId xmlns:a16="http://schemas.microsoft.com/office/drawing/2014/main" id="{A6BF3873-3768-4495-9764-39037BA547B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2" name="Text Box 2">
          <a:extLst>
            <a:ext uri="{FF2B5EF4-FFF2-40B4-BE49-F238E27FC236}">
              <a16:creationId xmlns:a16="http://schemas.microsoft.com/office/drawing/2014/main" id="{33835AA1-937A-4612-B560-644F1831612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3" name="Text Box 2">
          <a:extLst>
            <a:ext uri="{FF2B5EF4-FFF2-40B4-BE49-F238E27FC236}">
              <a16:creationId xmlns:a16="http://schemas.microsoft.com/office/drawing/2014/main" id="{D4BE6BF6-5D17-4797-B90C-75AE8D21E00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4" name="Text Box 2">
          <a:extLst>
            <a:ext uri="{FF2B5EF4-FFF2-40B4-BE49-F238E27FC236}">
              <a16:creationId xmlns:a16="http://schemas.microsoft.com/office/drawing/2014/main" id="{A47B130A-20F4-44B5-B777-094B6951520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5" name="Text Box 2">
          <a:extLst>
            <a:ext uri="{FF2B5EF4-FFF2-40B4-BE49-F238E27FC236}">
              <a16:creationId xmlns:a16="http://schemas.microsoft.com/office/drawing/2014/main" id="{AC3201A0-594A-4D0B-A96C-01A5E02CD11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6" name="Text Box 2">
          <a:extLst>
            <a:ext uri="{FF2B5EF4-FFF2-40B4-BE49-F238E27FC236}">
              <a16:creationId xmlns:a16="http://schemas.microsoft.com/office/drawing/2014/main" id="{9B3D8AE4-1333-40DB-9823-BD1DB5ECA8A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7" name="Text Box 2">
          <a:extLst>
            <a:ext uri="{FF2B5EF4-FFF2-40B4-BE49-F238E27FC236}">
              <a16:creationId xmlns:a16="http://schemas.microsoft.com/office/drawing/2014/main" id="{C3DE25E6-2E81-44ED-BAEF-D5076C49D30A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8" name="Text Box 2">
          <a:extLst>
            <a:ext uri="{FF2B5EF4-FFF2-40B4-BE49-F238E27FC236}">
              <a16:creationId xmlns:a16="http://schemas.microsoft.com/office/drawing/2014/main" id="{CDA99E70-545F-49E5-BEC7-89005F4406C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149" name="Text Box 2">
          <a:extLst>
            <a:ext uri="{FF2B5EF4-FFF2-40B4-BE49-F238E27FC236}">
              <a16:creationId xmlns:a16="http://schemas.microsoft.com/office/drawing/2014/main" id="{495DE3D6-83F7-45D8-840D-90EDF598066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0" name="Text Box 2">
          <a:extLst>
            <a:ext uri="{FF2B5EF4-FFF2-40B4-BE49-F238E27FC236}">
              <a16:creationId xmlns:a16="http://schemas.microsoft.com/office/drawing/2014/main" id="{912CED5B-7AE9-4233-9848-4CF10D5DF72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1" name="Text Box 2">
          <a:extLst>
            <a:ext uri="{FF2B5EF4-FFF2-40B4-BE49-F238E27FC236}">
              <a16:creationId xmlns:a16="http://schemas.microsoft.com/office/drawing/2014/main" id="{17794DAC-3573-436F-BFBB-4126DF89214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2" name="Text Box 2">
          <a:extLst>
            <a:ext uri="{FF2B5EF4-FFF2-40B4-BE49-F238E27FC236}">
              <a16:creationId xmlns:a16="http://schemas.microsoft.com/office/drawing/2014/main" id="{07BAB05C-52EF-48B9-8BBD-567B9FFA4AD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3" name="Text Box 2">
          <a:extLst>
            <a:ext uri="{FF2B5EF4-FFF2-40B4-BE49-F238E27FC236}">
              <a16:creationId xmlns:a16="http://schemas.microsoft.com/office/drawing/2014/main" id="{FA22D704-C579-490C-821D-BDDA6088E41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4" name="Text Box 2">
          <a:extLst>
            <a:ext uri="{FF2B5EF4-FFF2-40B4-BE49-F238E27FC236}">
              <a16:creationId xmlns:a16="http://schemas.microsoft.com/office/drawing/2014/main" id="{948D914E-ABBA-4B94-952C-65C952C7831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5" name="Text Box 2">
          <a:extLst>
            <a:ext uri="{FF2B5EF4-FFF2-40B4-BE49-F238E27FC236}">
              <a16:creationId xmlns:a16="http://schemas.microsoft.com/office/drawing/2014/main" id="{180D2AA2-BDD8-4203-BA17-385F9C6A0CD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6" name="Text Box 2">
          <a:extLst>
            <a:ext uri="{FF2B5EF4-FFF2-40B4-BE49-F238E27FC236}">
              <a16:creationId xmlns:a16="http://schemas.microsoft.com/office/drawing/2014/main" id="{0F98085B-E0F7-44CA-B7E9-14EB4AA3761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157" name="Text Box 2">
          <a:extLst>
            <a:ext uri="{FF2B5EF4-FFF2-40B4-BE49-F238E27FC236}">
              <a16:creationId xmlns:a16="http://schemas.microsoft.com/office/drawing/2014/main" id="{1010AB2A-762F-4C30-8218-32F17605564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58" name="Text Box 2">
          <a:extLst>
            <a:ext uri="{FF2B5EF4-FFF2-40B4-BE49-F238E27FC236}">
              <a16:creationId xmlns:a16="http://schemas.microsoft.com/office/drawing/2014/main" id="{BF56CC2D-0C86-48CB-BFD9-6B989CB0A37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59" name="Text Box 2">
          <a:extLst>
            <a:ext uri="{FF2B5EF4-FFF2-40B4-BE49-F238E27FC236}">
              <a16:creationId xmlns:a16="http://schemas.microsoft.com/office/drawing/2014/main" id="{CF63BF25-2EF3-4466-9EBF-52E4427A5C5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27BF7BCE-7642-4EA6-B7CB-70924DBAE13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1" name="Text Box 2">
          <a:extLst>
            <a:ext uri="{FF2B5EF4-FFF2-40B4-BE49-F238E27FC236}">
              <a16:creationId xmlns:a16="http://schemas.microsoft.com/office/drawing/2014/main" id="{6136C4F5-0C49-47F6-8B42-98B60F49A56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2" name="Text Box 2">
          <a:extLst>
            <a:ext uri="{FF2B5EF4-FFF2-40B4-BE49-F238E27FC236}">
              <a16:creationId xmlns:a16="http://schemas.microsoft.com/office/drawing/2014/main" id="{6C9D77B6-3982-421F-9070-5BF38CA0D55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3" name="Text Box 2">
          <a:extLst>
            <a:ext uri="{FF2B5EF4-FFF2-40B4-BE49-F238E27FC236}">
              <a16:creationId xmlns:a16="http://schemas.microsoft.com/office/drawing/2014/main" id="{77AF3AF3-19D9-4F50-ABD8-CE9777C9D35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4" name="Text Box 2">
          <a:extLst>
            <a:ext uri="{FF2B5EF4-FFF2-40B4-BE49-F238E27FC236}">
              <a16:creationId xmlns:a16="http://schemas.microsoft.com/office/drawing/2014/main" id="{A23B2253-4DC8-4C04-8D3F-2C8E9CF1162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165" name="Text Box 2">
          <a:extLst>
            <a:ext uri="{FF2B5EF4-FFF2-40B4-BE49-F238E27FC236}">
              <a16:creationId xmlns:a16="http://schemas.microsoft.com/office/drawing/2014/main" id="{4DEA1E68-C488-4721-93F9-5308A59B821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98AE8444-2E32-4C53-85BE-4C0EFA8E839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67" name="Text Box 2">
          <a:extLst>
            <a:ext uri="{FF2B5EF4-FFF2-40B4-BE49-F238E27FC236}">
              <a16:creationId xmlns:a16="http://schemas.microsoft.com/office/drawing/2014/main" id="{31F48AD6-C87D-4F62-ACD1-232FE379765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68" name="Text Box 2">
          <a:extLst>
            <a:ext uri="{FF2B5EF4-FFF2-40B4-BE49-F238E27FC236}">
              <a16:creationId xmlns:a16="http://schemas.microsoft.com/office/drawing/2014/main" id="{53CED1D9-1025-481B-9621-1E78AE4F74A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69" name="Text Box 2">
          <a:extLst>
            <a:ext uri="{FF2B5EF4-FFF2-40B4-BE49-F238E27FC236}">
              <a16:creationId xmlns:a16="http://schemas.microsoft.com/office/drawing/2014/main" id="{8539A6FA-DE93-4878-8F8D-F7E9AA72C69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70" name="Text Box 2">
          <a:extLst>
            <a:ext uri="{FF2B5EF4-FFF2-40B4-BE49-F238E27FC236}">
              <a16:creationId xmlns:a16="http://schemas.microsoft.com/office/drawing/2014/main" id="{FEB40F10-4157-429C-B90D-CCFD82B82E7A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71" name="Text Box 2">
          <a:extLst>
            <a:ext uri="{FF2B5EF4-FFF2-40B4-BE49-F238E27FC236}">
              <a16:creationId xmlns:a16="http://schemas.microsoft.com/office/drawing/2014/main" id="{4C8A955D-28E9-4B01-869D-177DF7E919B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A6F92967-201A-4608-8F70-7947E62B280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162</xdr:row>
      <xdr:rowOff>38100</xdr:rowOff>
    </xdr:from>
    <xdr:ext cx="76200" cy="264902"/>
    <xdr:sp macro="" textlink="">
      <xdr:nvSpPr>
        <xdr:cNvPr id="173" name="Text Box 2">
          <a:extLst>
            <a:ext uri="{FF2B5EF4-FFF2-40B4-BE49-F238E27FC236}">
              <a16:creationId xmlns:a16="http://schemas.microsoft.com/office/drawing/2014/main" id="{9F181CBA-A643-4483-B9C1-8CD38BB8A66A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4" name="Text Box 2">
          <a:extLst>
            <a:ext uri="{FF2B5EF4-FFF2-40B4-BE49-F238E27FC236}">
              <a16:creationId xmlns:a16="http://schemas.microsoft.com/office/drawing/2014/main" id="{1141D0EB-49F4-4C0A-8680-2237831E4D2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5" name="Text Box 2">
          <a:extLst>
            <a:ext uri="{FF2B5EF4-FFF2-40B4-BE49-F238E27FC236}">
              <a16:creationId xmlns:a16="http://schemas.microsoft.com/office/drawing/2014/main" id="{6106E4F8-DE3F-4948-960F-A4EF8A6BC42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6" name="Text Box 2">
          <a:extLst>
            <a:ext uri="{FF2B5EF4-FFF2-40B4-BE49-F238E27FC236}">
              <a16:creationId xmlns:a16="http://schemas.microsoft.com/office/drawing/2014/main" id="{6B3E0FB6-8FC1-43EA-B7DC-23660711595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7" name="Text Box 2">
          <a:extLst>
            <a:ext uri="{FF2B5EF4-FFF2-40B4-BE49-F238E27FC236}">
              <a16:creationId xmlns:a16="http://schemas.microsoft.com/office/drawing/2014/main" id="{61EA6D26-9FC9-4A80-B5A4-6A8944DB4B5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5DBBE4C2-3EDD-43A4-8F32-CC78C1F9B64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79" name="Text Box 2">
          <a:extLst>
            <a:ext uri="{FF2B5EF4-FFF2-40B4-BE49-F238E27FC236}">
              <a16:creationId xmlns:a16="http://schemas.microsoft.com/office/drawing/2014/main" id="{B708649E-BD71-4554-A7DE-F0F80E28633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80" name="Text Box 2">
          <a:extLst>
            <a:ext uri="{FF2B5EF4-FFF2-40B4-BE49-F238E27FC236}">
              <a16:creationId xmlns:a16="http://schemas.microsoft.com/office/drawing/2014/main" id="{663ECB96-5FBD-4566-A9D1-6F63F9D3E20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0</xdr:colOff>
      <xdr:row>162</xdr:row>
      <xdr:rowOff>38100</xdr:rowOff>
    </xdr:from>
    <xdr:ext cx="76200" cy="264902"/>
    <xdr:sp macro="" textlink="">
      <xdr:nvSpPr>
        <xdr:cNvPr id="181" name="Text Box 2">
          <a:extLst>
            <a:ext uri="{FF2B5EF4-FFF2-40B4-BE49-F238E27FC236}">
              <a16:creationId xmlns:a16="http://schemas.microsoft.com/office/drawing/2014/main" id="{E5651761-1E89-41F6-AAB9-EBC394B8464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2" name="Text Box 2">
          <a:extLst>
            <a:ext uri="{FF2B5EF4-FFF2-40B4-BE49-F238E27FC236}">
              <a16:creationId xmlns:a16="http://schemas.microsoft.com/office/drawing/2014/main" id="{449FA3DC-13B4-41C0-A3B4-2AB80717431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3" name="Text Box 2">
          <a:extLst>
            <a:ext uri="{FF2B5EF4-FFF2-40B4-BE49-F238E27FC236}">
              <a16:creationId xmlns:a16="http://schemas.microsoft.com/office/drawing/2014/main" id="{7E0D8DB2-A3E1-4AD7-8406-3EC206A41CF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4" name="Text Box 2">
          <a:extLst>
            <a:ext uri="{FF2B5EF4-FFF2-40B4-BE49-F238E27FC236}">
              <a16:creationId xmlns:a16="http://schemas.microsoft.com/office/drawing/2014/main" id="{C17D82E3-C782-4640-B8DF-F44B00C6225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5" name="Text Box 2">
          <a:extLst>
            <a:ext uri="{FF2B5EF4-FFF2-40B4-BE49-F238E27FC236}">
              <a16:creationId xmlns:a16="http://schemas.microsoft.com/office/drawing/2014/main" id="{ED793221-C910-430A-B58D-23C9429DA25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6" name="Text Box 2">
          <a:extLst>
            <a:ext uri="{FF2B5EF4-FFF2-40B4-BE49-F238E27FC236}">
              <a16:creationId xmlns:a16="http://schemas.microsoft.com/office/drawing/2014/main" id="{6B6614BB-37B4-4B07-BED6-324ADD3A4A1C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7" name="Text Box 2">
          <a:extLst>
            <a:ext uri="{FF2B5EF4-FFF2-40B4-BE49-F238E27FC236}">
              <a16:creationId xmlns:a16="http://schemas.microsoft.com/office/drawing/2014/main" id="{32798141-29EA-4092-A578-0B74E459040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8" name="Text Box 2">
          <a:extLst>
            <a:ext uri="{FF2B5EF4-FFF2-40B4-BE49-F238E27FC236}">
              <a16:creationId xmlns:a16="http://schemas.microsoft.com/office/drawing/2014/main" id="{C4BFA19A-40DF-435F-8DD6-CF8A5D819F3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0</xdr:colOff>
      <xdr:row>162</xdr:row>
      <xdr:rowOff>38100</xdr:rowOff>
    </xdr:from>
    <xdr:ext cx="76200" cy="264902"/>
    <xdr:sp macro="" textlink="">
      <xdr:nvSpPr>
        <xdr:cNvPr id="189" name="Text Box 2">
          <a:extLst>
            <a:ext uri="{FF2B5EF4-FFF2-40B4-BE49-F238E27FC236}">
              <a16:creationId xmlns:a16="http://schemas.microsoft.com/office/drawing/2014/main" id="{130BB725-B371-4C9F-9FBC-2DAE0AEFE9D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0" name="Text Box 2">
          <a:extLst>
            <a:ext uri="{FF2B5EF4-FFF2-40B4-BE49-F238E27FC236}">
              <a16:creationId xmlns:a16="http://schemas.microsoft.com/office/drawing/2014/main" id="{3ECA7CF2-6034-4AD1-B27C-D59E8FFB302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1" name="Text Box 2">
          <a:extLst>
            <a:ext uri="{FF2B5EF4-FFF2-40B4-BE49-F238E27FC236}">
              <a16:creationId xmlns:a16="http://schemas.microsoft.com/office/drawing/2014/main" id="{A01F2008-25E4-4ABA-9662-608986CE32E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2" name="Text Box 2">
          <a:extLst>
            <a:ext uri="{FF2B5EF4-FFF2-40B4-BE49-F238E27FC236}">
              <a16:creationId xmlns:a16="http://schemas.microsoft.com/office/drawing/2014/main" id="{FEB51F84-B581-4A70-826C-498E09457CC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3" name="Text Box 2">
          <a:extLst>
            <a:ext uri="{FF2B5EF4-FFF2-40B4-BE49-F238E27FC236}">
              <a16:creationId xmlns:a16="http://schemas.microsoft.com/office/drawing/2014/main" id="{BA207858-F73B-4B5C-9CB6-517DA9FE4D1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4" name="Text Box 2">
          <a:extLst>
            <a:ext uri="{FF2B5EF4-FFF2-40B4-BE49-F238E27FC236}">
              <a16:creationId xmlns:a16="http://schemas.microsoft.com/office/drawing/2014/main" id="{13336FCB-68C6-40F3-998C-92ACFEB2A1F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5" name="Text Box 2">
          <a:extLst>
            <a:ext uri="{FF2B5EF4-FFF2-40B4-BE49-F238E27FC236}">
              <a16:creationId xmlns:a16="http://schemas.microsoft.com/office/drawing/2014/main" id="{6991DC1B-859B-4301-B465-C2274DBE2B5A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6" name="Text Box 2">
          <a:extLst>
            <a:ext uri="{FF2B5EF4-FFF2-40B4-BE49-F238E27FC236}">
              <a16:creationId xmlns:a16="http://schemas.microsoft.com/office/drawing/2014/main" id="{01AAC666-5ED6-4773-B6AD-89054F5D6B4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6</xdr:col>
      <xdr:colOff>0</xdr:colOff>
      <xdr:row>162</xdr:row>
      <xdr:rowOff>38100</xdr:rowOff>
    </xdr:from>
    <xdr:ext cx="76200" cy="264902"/>
    <xdr:sp macro="" textlink="">
      <xdr:nvSpPr>
        <xdr:cNvPr id="197" name="Text Box 2">
          <a:extLst>
            <a:ext uri="{FF2B5EF4-FFF2-40B4-BE49-F238E27FC236}">
              <a16:creationId xmlns:a16="http://schemas.microsoft.com/office/drawing/2014/main" id="{A6FF1520-5DEE-4335-B3F2-91BA30F42D4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198" name="Text Box 2">
          <a:extLst>
            <a:ext uri="{FF2B5EF4-FFF2-40B4-BE49-F238E27FC236}">
              <a16:creationId xmlns:a16="http://schemas.microsoft.com/office/drawing/2014/main" id="{1E47803B-2952-4FAA-84B1-4ECA1F55E15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199" name="Text Box 2">
          <a:extLst>
            <a:ext uri="{FF2B5EF4-FFF2-40B4-BE49-F238E27FC236}">
              <a16:creationId xmlns:a16="http://schemas.microsoft.com/office/drawing/2014/main" id="{D77861E6-F538-45A1-A276-5707A0DACF8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0" name="Text Box 2">
          <a:extLst>
            <a:ext uri="{FF2B5EF4-FFF2-40B4-BE49-F238E27FC236}">
              <a16:creationId xmlns:a16="http://schemas.microsoft.com/office/drawing/2014/main" id="{C80F1BC9-AEEF-4E27-A639-105D2126EEC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1" name="Text Box 2">
          <a:extLst>
            <a:ext uri="{FF2B5EF4-FFF2-40B4-BE49-F238E27FC236}">
              <a16:creationId xmlns:a16="http://schemas.microsoft.com/office/drawing/2014/main" id="{74A2CB3E-05FD-42E2-B4E3-B043D322AF6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2" name="Text Box 2">
          <a:extLst>
            <a:ext uri="{FF2B5EF4-FFF2-40B4-BE49-F238E27FC236}">
              <a16:creationId xmlns:a16="http://schemas.microsoft.com/office/drawing/2014/main" id="{6E183EE3-D84F-4FA3-804D-784BEB77998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3" name="Text Box 2">
          <a:extLst>
            <a:ext uri="{FF2B5EF4-FFF2-40B4-BE49-F238E27FC236}">
              <a16:creationId xmlns:a16="http://schemas.microsoft.com/office/drawing/2014/main" id="{D0F79D8C-D5F2-49CA-A635-927FB6D1B6B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4" name="Text Box 2">
          <a:extLst>
            <a:ext uri="{FF2B5EF4-FFF2-40B4-BE49-F238E27FC236}">
              <a16:creationId xmlns:a16="http://schemas.microsoft.com/office/drawing/2014/main" id="{713D95E5-7811-4773-BE62-2B72F6AE611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7</xdr:col>
      <xdr:colOff>0</xdr:colOff>
      <xdr:row>162</xdr:row>
      <xdr:rowOff>38100</xdr:rowOff>
    </xdr:from>
    <xdr:ext cx="76200" cy="264902"/>
    <xdr:sp macro="" textlink="">
      <xdr:nvSpPr>
        <xdr:cNvPr id="205" name="Text Box 2">
          <a:extLst>
            <a:ext uri="{FF2B5EF4-FFF2-40B4-BE49-F238E27FC236}">
              <a16:creationId xmlns:a16="http://schemas.microsoft.com/office/drawing/2014/main" id="{A50C6C46-2349-4165-932C-14755B44118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06" name="Text Box 2">
          <a:extLst>
            <a:ext uri="{FF2B5EF4-FFF2-40B4-BE49-F238E27FC236}">
              <a16:creationId xmlns:a16="http://schemas.microsoft.com/office/drawing/2014/main" id="{95B3D0F6-19AF-46BE-9086-5A6EF37CBA2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07" name="Text Box 2">
          <a:extLst>
            <a:ext uri="{FF2B5EF4-FFF2-40B4-BE49-F238E27FC236}">
              <a16:creationId xmlns:a16="http://schemas.microsoft.com/office/drawing/2014/main" id="{59346C4A-22CE-45DD-8879-F3FB3DC7027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08" name="Text Box 2">
          <a:extLst>
            <a:ext uri="{FF2B5EF4-FFF2-40B4-BE49-F238E27FC236}">
              <a16:creationId xmlns:a16="http://schemas.microsoft.com/office/drawing/2014/main" id="{28508241-21BF-4AEB-9849-FD083EEB18A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09" name="Text Box 2">
          <a:extLst>
            <a:ext uri="{FF2B5EF4-FFF2-40B4-BE49-F238E27FC236}">
              <a16:creationId xmlns:a16="http://schemas.microsoft.com/office/drawing/2014/main" id="{BE91E34E-676E-4BEF-B373-3D14DAAC071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10" name="Text Box 2">
          <a:extLst>
            <a:ext uri="{FF2B5EF4-FFF2-40B4-BE49-F238E27FC236}">
              <a16:creationId xmlns:a16="http://schemas.microsoft.com/office/drawing/2014/main" id="{71EC8E8B-2E49-4597-81D7-D94418ADB08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11" name="Text Box 2">
          <a:extLst>
            <a:ext uri="{FF2B5EF4-FFF2-40B4-BE49-F238E27FC236}">
              <a16:creationId xmlns:a16="http://schemas.microsoft.com/office/drawing/2014/main" id="{E972BF75-8BDB-4CB3-BB73-26D9A8D4FC0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12" name="Text Box 2">
          <a:extLst>
            <a:ext uri="{FF2B5EF4-FFF2-40B4-BE49-F238E27FC236}">
              <a16:creationId xmlns:a16="http://schemas.microsoft.com/office/drawing/2014/main" id="{E95DAA8A-AC8A-449E-AADD-46AB778FAA5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8</xdr:col>
      <xdr:colOff>0</xdr:colOff>
      <xdr:row>162</xdr:row>
      <xdr:rowOff>38100</xdr:rowOff>
    </xdr:from>
    <xdr:ext cx="76200" cy="264902"/>
    <xdr:sp macro="" textlink="">
      <xdr:nvSpPr>
        <xdr:cNvPr id="213" name="Text Box 2">
          <a:extLst>
            <a:ext uri="{FF2B5EF4-FFF2-40B4-BE49-F238E27FC236}">
              <a16:creationId xmlns:a16="http://schemas.microsoft.com/office/drawing/2014/main" id="{E4191A42-A455-4300-BA32-61A04514C37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4" name="Text Box 2">
          <a:extLst>
            <a:ext uri="{FF2B5EF4-FFF2-40B4-BE49-F238E27FC236}">
              <a16:creationId xmlns:a16="http://schemas.microsoft.com/office/drawing/2014/main" id="{4433C81A-1204-4CBD-A1EE-52BBC91F8FD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5" name="Text Box 2">
          <a:extLst>
            <a:ext uri="{FF2B5EF4-FFF2-40B4-BE49-F238E27FC236}">
              <a16:creationId xmlns:a16="http://schemas.microsoft.com/office/drawing/2014/main" id="{9A8BCC6D-691A-4445-959C-22F94291917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6" name="Text Box 2">
          <a:extLst>
            <a:ext uri="{FF2B5EF4-FFF2-40B4-BE49-F238E27FC236}">
              <a16:creationId xmlns:a16="http://schemas.microsoft.com/office/drawing/2014/main" id="{3ABAB6BA-8319-4959-9E5C-912C016F5E3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7" name="Text Box 2">
          <a:extLst>
            <a:ext uri="{FF2B5EF4-FFF2-40B4-BE49-F238E27FC236}">
              <a16:creationId xmlns:a16="http://schemas.microsoft.com/office/drawing/2014/main" id="{DE34DF8F-FA47-4678-825C-EAFC663A55B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8" name="Text Box 2">
          <a:extLst>
            <a:ext uri="{FF2B5EF4-FFF2-40B4-BE49-F238E27FC236}">
              <a16:creationId xmlns:a16="http://schemas.microsoft.com/office/drawing/2014/main" id="{E2F99F8B-4D8E-42D4-A53F-9C4DEF96070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19" name="Text Box 2">
          <a:extLst>
            <a:ext uri="{FF2B5EF4-FFF2-40B4-BE49-F238E27FC236}">
              <a16:creationId xmlns:a16="http://schemas.microsoft.com/office/drawing/2014/main" id="{12C985FC-804D-4FD6-8A74-7E76A3D7B16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20" name="Text Box 2">
          <a:extLst>
            <a:ext uri="{FF2B5EF4-FFF2-40B4-BE49-F238E27FC236}">
              <a16:creationId xmlns:a16="http://schemas.microsoft.com/office/drawing/2014/main" id="{CF3CFF91-73CF-45F7-A3C7-7FBED84B799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9</xdr:col>
      <xdr:colOff>0</xdr:colOff>
      <xdr:row>162</xdr:row>
      <xdr:rowOff>38100</xdr:rowOff>
    </xdr:from>
    <xdr:ext cx="76200" cy="264902"/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F130783F-6C37-4B10-9E3F-847B2E20EBE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2" name="Text Box 2">
          <a:extLst>
            <a:ext uri="{FF2B5EF4-FFF2-40B4-BE49-F238E27FC236}">
              <a16:creationId xmlns:a16="http://schemas.microsoft.com/office/drawing/2014/main" id="{F87C99C3-A607-4126-B85D-3A39473DE31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3" name="Text Box 2">
          <a:extLst>
            <a:ext uri="{FF2B5EF4-FFF2-40B4-BE49-F238E27FC236}">
              <a16:creationId xmlns:a16="http://schemas.microsoft.com/office/drawing/2014/main" id="{DE590F18-367A-4818-A95E-E872F14FC6F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4" name="Text Box 2">
          <a:extLst>
            <a:ext uri="{FF2B5EF4-FFF2-40B4-BE49-F238E27FC236}">
              <a16:creationId xmlns:a16="http://schemas.microsoft.com/office/drawing/2014/main" id="{454C3E17-B1C2-4F77-8A20-710D327F348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5" name="Text Box 2">
          <a:extLst>
            <a:ext uri="{FF2B5EF4-FFF2-40B4-BE49-F238E27FC236}">
              <a16:creationId xmlns:a16="http://schemas.microsoft.com/office/drawing/2014/main" id="{435E062F-AF30-43AB-A09D-05A12DB5E4E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6" name="Text Box 2">
          <a:extLst>
            <a:ext uri="{FF2B5EF4-FFF2-40B4-BE49-F238E27FC236}">
              <a16:creationId xmlns:a16="http://schemas.microsoft.com/office/drawing/2014/main" id="{DFBAB345-A001-4EA5-B142-05D047E37C3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7" name="Text Box 2">
          <a:extLst>
            <a:ext uri="{FF2B5EF4-FFF2-40B4-BE49-F238E27FC236}">
              <a16:creationId xmlns:a16="http://schemas.microsoft.com/office/drawing/2014/main" id="{2B915D78-20BB-449E-B75D-EE62F47E0D4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8" name="Text Box 2">
          <a:extLst>
            <a:ext uri="{FF2B5EF4-FFF2-40B4-BE49-F238E27FC236}">
              <a16:creationId xmlns:a16="http://schemas.microsoft.com/office/drawing/2014/main" id="{2FEAD858-3A81-48CD-B8C6-3B2236EBD0C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10</xdr:col>
      <xdr:colOff>0</xdr:colOff>
      <xdr:row>162</xdr:row>
      <xdr:rowOff>38100</xdr:rowOff>
    </xdr:from>
    <xdr:ext cx="76200" cy="264902"/>
    <xdr:sp macro="" textlink="">
      <xdr:nvSpPr>
        <xdr:cNvPr id="229" name="Text Box 2">
          <a:extLst>
            <a:ext uri="{FF2B5EF4-FFF2-40B4-BE49-F238E27FC236}">
              <a16:creationId xmlns:a16="http://schemas.microsoft.com/office/drawing/2014/main" id="{D10C1A70-48FA-4DD3-8AC3-D7DE0141787C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0" name="Text Box 2">
          <a:extLst>
            <a:ext uri="{FF2B5EF4-FFF2-40B4-BE49-F238E27FC236}">
              <a16:creationId xmlns:a16="http://schemas.microsoft.com/office/drawing/2014/main" id="{2D7D41BB-7FB0-4AA0-BCC7-0B92471C5F03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1" name="Text Box 2">
          <a:extLst>
            <a:ext uri="{FF2B5EF4-FFF2-40B4-BE49-F238E27FC236}">
              <a16:creationId xmlns:a16="http://schemas.microsoft.com/office/drawing/2014/main" id="{9C226374-2898-4A39-A300-9048530C059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2" name="Text Box 2">
          <a:extLst>
            <a:ext uri="{FF2B5EF4-FFF2-40B4-BE49-F238E27FC236}">
              <a16:creationId xmlns:a16="http://schemas.microsoft.com/office/drawing/2014/main" id="{A2860770-C841-4109-BEB4-AD42CA93EF0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3" name="Text Box 2">
          <a:extLst>
            <a:ext uri="{FF2B5EF4-FFF2-40B4-BE49-F238E27FC236}">
              <a16:creationId xmlns:a16="http://schemas.microsoft.com/office/drawing/2014/main" id="{6D818C89-88A0-436A-A556-0A74696F7ED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4" name="Text Box 2">
          <a:extLst>
            <a:ext uri="{FF2B5EF4-FFF2-40B4-BE49-F238E27FC236}">
              <a16:creationId xmlns:a16="http://schemas.microsoft.com/office/drawing/2014/main" id="{CDEF29C3-6A5A-4DF0-B58F-601B533F31D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5" name="Text Box 2">
          <a:extLst>
            <a:ext uri="{FF2B5EF4-FFF2-40B4-BE49-F238E27FC236}">
              <a16:creationId xmlns:a16="http://schemas.microsoft.com/office/drawing/2014/main" id="{5F592722-31F6-454E-843D-B154928D824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6" name="Text Box 2">
          <a:extLst>
            <a:ext uri="{FF2B5EF4-FFF2-40B4-BE49-F238E27FC236}">
              <a16:creationId xmlns:a16="http://schemas.microsoft.com/office/drawing/2014/main" id="{014F3C77-4427-4E2F-966C-8D564F3D2FB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11</xdr:col>
      <xdr:colOff>0</xdr:colOff>
      <xdr:row>162</xdr:row>
      <xdr:rowOff>38100</xdr:rowOff>
    </xdr:from>
    <xdr:ext cx="76200" cy="264902"/>
    <xdr:sp macro="" textlink="">
      <xdr:nvSpPr>
        <xdr:cNvPr id="237" name="Text Box 2">
          <a:extLst>
            <a:ext uri="{FF2B5EF4-FFF2-40B4-BE49-F238E27FC236}">
              <a16:creationId xmlns:a16="http://schemas.microsoft.com/office/drawing/2014/main" id="{4B45F0DE-9F6F-4276-A402-C26BF04D983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38" name="Text Box 2">
          <a:extLst>
            <a:ext uri="{FF2B5EF4-FFF2-40B4-BE49-F238E27FC236}">
              <a16:creationId xmlns:a16="http://schemas.microsoft.com/office/drawing/2014/main" id="{7263B725-BABF-4CBF-B085-981D4718919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39" name="Text Box 2">
          <a:extLst>
            <a:ext uri="{FF2B5EF4-FFF2-40B4-BE49-F238E27FC236}">
              <a16:creationId xmlns:a16="http://schemas.microsoft.com/office/drawing/2014/main" id="{175F07C5-9E52-4BFF-A0C2-BA5F6B01F4B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0" name="Text Box 2">
          <a:extLst>
            <a:ext uri="{FF2B5EF4-FFF2-40B4-BE49-F238E27FC236}">
              <a16:creationId xmlns:a16="http://schemas.microsoft.com/office/drawing/2014/main" id="{30807EE7-59B1-40A1-AB6B-6310F30EF54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1" name="Text Box 2">
          <a:extLst>
            <a:ext uri="{FF2B5EF4-FFF2-40B4-BE49-F238E27FC236}">
              <a16:creationId xmlns:a16="http://schemas.microsoft.com/office/drawing/2014/main" id="{A0638C18-9F89-4631-9781-58643EC159E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2" name="Text Box 2">
          <a:extLst>
            <a:ext uri="{FF2B5EF4-FFF2-40B4-BE49-F238E27FC236}">
              <a16:creationId xmlns:a16="http://schemas.microsoft.com/office/drawing/2014/main" id="{3F1EC1D1-1A11-4187-9488-DF67D99B8F5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3" name="Text Box 2">
          <a:extLst>
            <a:ext uri="{FF2B5EF4-FFF2-40B4-BE49-F238E27FC236}">
              <a16:creationId xmlns:a16="http://schemas.microsoft.com/office/drawing/2014/main" id="{388A97F0-BF7D-4915-A961-68B7229A411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4" name="Text Box 2">
          <a:extLst>
            <a:ext uri="{FF2B5EF4-FFF2-40B4-BE49-F238E27FC236}">
              <a16:creationId xmlns:a16="http://schemas.microsoft.com/office/drawing/2014/main" id="{F7BFF9D4-1D9E-46DA-A0F0-94C6543A9E1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12</xdr:col>
      <xdr:colOff>0</xdr:colOff>
      <xdr:row>162</xdr:row>
      <xdr:rowOff>38100</xdr:rowOff>
    </xdr:from>
    <xdr:ext cx="76200" cy="264902"/>
    <xdr:sp macro="" textlink="">
      <xdr:nvSpPr>
        <xdr:cNvPr id="245" name="Text Box 2">
          <a:extLst>
            <a:ext uri="{FF2B5EF4-FFF2-40B4-BE49-F238E27FC236}">
              <a16:creationId xmlns:a16="http://schemas.microsoft.com/office/drawing/2014/main" id="{25013DA6-4B6E-4111-AFAB-47606B3D6C5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46" name="Text Box 2">
          <a:extLst>
            <a:ext uri="{FF2B5EF4-FFF2-40B4-BE49-F238E27FC236}">
              <a16:creationId xmlns:a16="http://schemas.microsoft.com/office/drawing/2014/main" id="{0BA6C191-752D-465E-AB72-8FAA79B6F067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47" name="Text Box 2">
          <a:extLst>
            <a:ext uri="{FF2B5EF4-FFF2-40B4-BE49-F238E27FC236}">
              <a16:creationId xmlns:a16="http://schemas.microsoft.com/office/drawing/2014/main" id="{62A649E6-7457-404D-8598-8C55205D4E9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48" name="Text Box 2">
          <a:extLst>
            <a:ext uri="{FF2B5EF4-FFF2-40B4-BE49-F238E27FC236}">
              <a16:creationId xmlns:a16="http://schemas.microsoft.com/office/drawing/2014/main" id="{91E47A27-10E0-4A37-A7BB-C2251CB3C45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49" name="Text Box 2">
          <a:extLst>
            <a:ext uri="{FF2B5EF4-FFF2-40B4-BE49-F238E27FC236}">
              <a16:creationId xmlns:a16="http://schemas.microsoft.com/office/drawing/2014/main" id="{8FD2E6ED-A000-4BA3-835E-497946275BA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50" name="Text Box 2">
          <a:extLst>
            <a:ext uri="{FF2B5EF4-FFF2-40B4-BE49-F238E27FC236}">
              <a16:creationId xmlns:a16="http://schemas.microsoft.com/office/drawing/2014/main" id="{47BA5C30-868A-4EE4-AB4B-E618187CAAAA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51" name="Text Box 2">
          <a:extLst>
            <a:ext uri="{FF2B5EF4-FFF2-40B4-BE49-F238E27FC236}">
              <a16:creationId xmlns:a16="http://schemas.microsoft.com/office/drawing/2014/main" id="{F99BEAD6-A4E2-4E2E-9DD0-757BE0644C4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52" name="Text Box 2">
          <a:extLst>
            <a:ext uri="{FF2B5EF4-FFF2-40B4-BE49-F238E27FC236}">
              <a16:creationId xmlns:a16="http://schemas.microsoft.com/office/drawing/2014/main" id="{EFC2CA53-61F3-421F-AFF4-4A6BD231D64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13</xdr:col>
      <xdr:colOff>0</xdr:colOff>
      <xdr:row>162</xdr:row>
      <xdr:rowOff>38100</xdr:rowOff>
    </xdr:from>
    <xdr:ext cx="76200" cy="264902"/>
    <xdr:sp macro="" textlink="">
      <xdr:nvSpPr>
        <xdr:cNvPr id="253" name="Text Box 2">
          <a:extLst>
            <a:ext uri="{FF2B5EF4-FFF2-40B4-BE49-F238E27FC236}">
              <a16:creationId xmlns:a16="http://schemas.microsoft.com/office/drawing/2014/main" id="{D5F5F850-7CD4-44C4-9876-DA940FE1523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4" name="Text Box 2">
          <a:extLst>
            <a:ext uri="{FF2B5EF4-FFF2-40B4-BE49-F238E27FC236}">
              <a16:creationId xmlns:a16="http://schemas.microsoft.com/office/drawing/2014/main" id="{0047FDDA-276B-4ED9-9ADB-762C2AB58C5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5" name="Text Box 2">
          <a:extLst>
            <a:ext uri="{FF2B5EF4-FFF2-40B4-BE49-F238E27FC236}">
              <a16:creationId xmlns:a16="http://schemas.microsoft.com/office/drawing/2014/main" id="{FB7F3831-B406-4971-B5CD-41196299C689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6" name="Text Box 2">
          <a:extLst>
            <a:ext uri="{FF2B5EF4-FFF2-40B4-BE49-F238E27FC236}">
              <a16:creationId xmlns:a16="http://schemas.microsoft.com/office/drawing/2014/main" id="{76EB64CD-6F96-4523-A203-C51588C0698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7" name="Text Box 2">
          <a:extLst>
            <a:ext uri="{FF2B5EF4-FFF2-40B4-BE49-F238E27FC236}">
              <a16:creationId xmlns:a16="http://schemas.microsoft.com/office/drawing/2014/main" id="{38D14BEC-774A-4CDE-8712-AF6769D9793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8" name="Text Box 2">
          <a:extLst>
            <a:ext uri="{FF2B5EF4-FFF2-40B4-BE49-F238E27FC236}">
              <a16:creationId xmlns:a16="http://schemas.microsoft.com/office/drawing/2014/main" id="{E081BAB1-EE50-4DA2-9E45-7B0CC14CABAA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59" name="Text Box 2">
          <a:extLst>
            <a:ext uri="{FF2B5EF4-FFF2-40B4-BE49-F238E27FC236}">
              <a16:creationId xmlns:a16="http://schemas.microsoft.com/office/drawing/2014/main" id="{3FB6D750-5888-4897-977B-9E1F6F10B29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60" name="Text Box 2">
          <a:extLst>
            <a:ext uri="{FF2B5EF4-FFF2-40B4-BE49-F238E27FC236}">
              <a16:creationId xmlns:a16="http://schemas.microsoft.com/office/drawing/2014/main" id="{5B81E113-6E30-4EDB-982C-E912FCC36EA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14</xdr:col>
      <xdr:colOff>0</xdr:colOff>
      <xdr:row>162</xdr:row>
      <xdr:rowOff>38100</xdr:rowOff>
    </xdr:from>
    <xdr:ext cx="76200" cy="264902"/>
    <xdr:sp macro="" textlink="">
      <xdr:nvSpPr>
        <xdr:cNvPr id="261" name="Text Box 2">
          <a:extLst>
            <a:ext uri="{FF2B5EF4-FFF2-40B4-BE49-F238E27FC236}">
              <a16:creationId xmlns:a16="http://schemas.microsoft.com/office/drawing/2014/main" id="{2DD57C28-4EEC-43E0-A9A5-D43232E93BF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2" name="Text Box 2">
          <a:extLst>
            <a:ext uri="{FF2B5EF4-FFF2-40B4-BE49-F238E27FC236}">
              <a16:creationId xmlns:a16="http://schemas.microsoft.com/office/drawing/2014/main" id="{607F012A-81A5-4847-AE7B-5C865F18161D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3" name="Text Box 2">
          <a:extLst>
            <a:ext uri="{FF2B5EF4-FFF2-40B4-BE49-F238E27FC236}">
              <a16:creationId xmlns:a16="http://schemas.microsoft.com/office/drawing/2014/main" id="{B0F5703B-4E6E-448F-89CF-998F8C97E71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4" name="Text Box 2">
          <a:extLst>
            <a:ext uri="{FF2B5EF4-FFF2-40B4-BE49-F238E27FC236}">
              <a16:creationId xmlns:a16="http://schemas.microsoft.com/office/drawing/2014/main" id="{0B956052-FD60-4B10-8BC8-3CA0860E234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5" name="Text Box 2">
          <a:extLst>
            <a:ext uri="{FF2B5EF4-FFF2-40B4-BE49-F238E27FC236}">
              <a16:creationId xmlns:a16="http://schemas.microsoft.com/office/drawing/2014/main" id="{2B7504C0-78F7-4010-A5BD-5BB2CA3C046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6" name="Text Box 2">
          <a:extLst>
            <a:ext uri="{FF2B5EF4-FFF2-40B4-BE49-F238E27FC236}">
              <a16:creationId xmlns:a16="http://schemas.microsoft.com/office/drawing/2014/main" id="{4165CE94-9C92-44D2-BF6D-75C9EA99FB1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7" name="Text Box 2">
          <a:extLst>
            <a:ext uri="{FF2B5EF4-FFF2-40B4-BE49-F238E27FC236}">
              <a16:creationId xmlns:a16="http://schemas.microsoft.com/office/drawing/2014/main" id="{B7884993-D661-4643-83E5-2D53838CD12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8" name="Text Box 2">
          <a:extLst>
            <a:ext uri="{FF2B5EF4-FFF2-40B4-BE49-F238E27FC236}">
              <a16:creationId xmlns:a16="http://schemas.microsoft.com/office/drawing/2014/main" id="{42F0A86F-8C2F-4EC3-8440-A664D3406C8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15</xdr:col>
      <xdr:colOff>0</xdr:colOff>
      <xdr:row>162</xdr:row>
      <xdr:rowOff>38100</xdr:rowOff>
    </xdr:from>
    <xdr:ext cx="76200" cy="264902"/>
    <xdr:sp macro="" textlink="">
      <xdr:nvSpPr>
        <xdr:cNvPr id="269" name="Text Box 2">
          <a:extLst>
            <a:ext uri="{FF2B5EF4-FFF2-40B4-BE49-F238E27FC236}">
              <a16:creationId xmlns:a16="http://schemas.microsoft.com/office/drawing/2014/main" id="{267E4FF2-95F1-4200-9594-EC2E0004F36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0" name="Text Box 2">
          <a:extLst>
            <a:ext uri="{FF2B5EF4-FFF2-40B4-BE49-F238E27FC236}">
              <a16:creationId xmlns:a16="http://schemas.microsoft.com/office/drawing/2014/main" id="{1779E6E2-8300-442E-AB76-EEB61F63A9E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1" name="Text Box 2">
          <a:extLst>
            <a:ext uri="{FF2B5EF4-FFF2-40B4-BE49-F238E27FC236}">
              <a16:creationId xmlns:a16="http://schemas.microsoft.com/office/drawing/2014/main" id="{39378144-AAD3-4769-ADDF-9FB9BF05F5E4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2" name="Text Box 2">
          <a:extLst>
            <a:ext uri="{FF2B5EF4-FFF2-40B4-BE49-F238E27FC236}">
              <a16:creationId xmlns:a16="http://schemas.microsoft.com/office/drawing/2014/main" id="{80E1B900-08CA-4F77-A674-15279F4F6206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3" name="Text Box 2">
          <a:extLst>
            <a:ext uri="{FF2B5EF4-FFF2-40B4-BE49-F238E27FC236}">
              <a16:creationId xmlns:a16="http://schemas.microsoft.com/office/drawing/2014/main" id="{38757100-3151-4B48-A27D-573BFFB22ACB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4" name="Text Box 2">
          <a:extLst>
            <a:ext uri="{FF2B5EF4-FFF2-40B4-BE49-F238E27FC236}">
              <a16:creationId xmlns:a16="http://schemas.microsoft.com/office/drawing/2014/main" id="{0DDB6276-4FAF-4504-8E7F-8F3B25F4C582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5" name="Text Box 2">
          <a:extLst>
            <a:ext uri="{FF2B5EF4-FFF2-40B4-BE49-F238E27FC236}">
              <a16:creationId xmlns:a16="http://schemas.microsoft.com/office/drawing/2014/main" id="{589C3FAE-1DAC-4B59-91D9-D3BE2B7EE0E1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6" name="Text Box 2">
          <a:extLst>
            <a:ext uri="{FF2B5EF4-FFF2-40B4-BE49-F238E27FC236}">
              <a16:creationId xmlns:a16="http://schemas.microsoft.com/office/drawing/2014/main" id="{FE8C5927-8386-4644-B7BB-594ECE30AF30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16</xdr:col>
      <xdr:colOff>0</xdr:colOff>
      <xdr:row>162</xdr:row>
      <xdr:rowOff>38100</xdr:rowOff>
    </xdr:from>
    <xdr:ext cx="76200" cy="264902"/>
    <xdr:sp macro="" textlink="">
      <xdr:nvSpPr>
        <xdr:cNvPr id="277" name="Text Box 2">
          <a:extLst>
            <a:ext uri="{FF2B5EF4-FFF2-40B4-BE49-F238E27FC236}">
              <a16:creationId xmlns:a16="http://schemas.microsoft.com/office/drawing/2014/main" id="{C65BF5DA-34AC-448D-BA2F-739DBD2C0C9C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78" name="Text Box 2">
          <a:extLst>
            <a:ext uri="{FF2B5EF4-FFF2-40B4-BE49-F238E27FC236}">
              <a16:creationId xmlns:a16="http://schemas.microsoft.com/office/drawing/2014/main" id="{78A8CD45-7733-43CF-BFD8-5085D96B751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79" name="Text Box 2">
          <a:extLst>
            <a:ext uri="{FF2B5EF4-FFF2-40B4-BE49-F238E27FC236}">
              <a16:creationId xmlns:a16="http://schemas.microsoft.com/office/drawing/2014/main" id="{3DF8807A-8A04-47BC-AC77-109EF353CB1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id="{AE13FA55-B035-4C27-8D69-D3C0DC3FA02C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1" name="Text Box 2">
          <a:extLst>
            <a:ext uri="{FF2B5EF4-FFF2-40B4-BE49-F238E27FC236}">
              <a16:creationId xmlns:a16="http://schemas.microsoft.com/office/drawing/2014/main" id="{187279D0-79DC-45D7-BBEE-77EB1E7F33EF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2" name="Text Box 2">
          <a:extLst>
            <a:ext uri="{FF2B5EF4-FFF2-40B4-BE49-F238E27FC236}">
              <a16:creationId xmlns:a16="http://schemas.microsoft.com/office/drawing/2014/main" id="{52AE7D43-7EF5-4EFF-AD70-BB0170340C95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3" name="Text Box 2">
          <a:extLst>
            <a:ext uri="{FF2B5EF4-FFF2-40B4-BE49-F238E27FC236}">
              <a16:creationId xmlns:a16="http://schemas.microsoft.com/office/drawing/2014/main" id="{27902B8B-20ED-49CD-92B7-89CBBE0AE74E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4" name="Text Box 2">
          <a:extLst>
            <a:ext uri="{FF2B5EF4-FFF2-40B4-BE49-F238E27FC236}">
              <a16:creationId xmlns:a16="http://schemas.microsoft.com/office/drawing/2014/main" id="{30377792-C5BC-48A4-B1E4-4960CAC757C8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17</xdr:col>
      <xdr:colOff>0</xdr:colOff>
      <xdr:row>162</xdr:row>
      <xdr:rowOff>38100</xdr:rowOff>
    </xdr:from>
    <xdr:ext cx="76200" cy="264902"/>
    <xdr:sp macro="" textlink="">
      <xdr:nvSpPr>
        <xdr:cNvPr id="285" name="Text Box 2">
          <a:extLst>
            <a:ext uri="{FF2B5EF4-FFF2-40B4-BE49-F238E27FC236}">
              <a16:creationId xmlns:a16="http://schemas.microsoft.com/office/drawing/2014/main" id="{7CF8392D-289A-4FA3-A196-B0FE20DEC14C}"/>
            </a:ext>
          </a:extLst>
        </xdr:cNvPr>
        <xdr:cNvSpPr txBox="1">
          <a:spLocks noChangeArrowheads="1"/>
        </xdr:cNvSpPr>
      </xdr:nvSpPr>
      <xdr:spPr bwMode="auto">
        <a:xfrm>
          <a:off x="1015401" y="30365341"/>
          <a:ext cx="76200" cy="2649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"/>
  <sheetViews>
    <sheetView zoomScaleNormal="100" workbookViewId="0">
      <selection activeCell="L19" sqref="L19"/>
    </sheetView>
  </sheetViews>
  <sheetFormatPr defaultRowHeight="24" customHeight="1"/>
  <cols>
    <col min="1" max="1" width="3.7109375" style="2" customWidth="1"/>
    <col min="2" max="2" width="14.7109375" style="2" customWidth="1"/>
    <col min="3" max="3" width="8.42578125" style="2" customWidth="1"/>
    <col min="4" max="4" width="8.7109375" style="1" customWidth="1"/>
    <col min="5" max="5" width="9" style="1" customWidth="1"/>
    <col min="6" max="6" width="7.85546875" style="1" customWidth="1"/>
    <col min="7" max="7" width="7.7109375" style="1" customWidth="1"/>
    <col min="8" max="8" width="7.5703125" style="1" customWidth="1"/>
    <col min="9" max="9" width="6.28515625" style="1" customWidth="1"/>
    <col min="10" max="10" width="5" style="1" customWidth="1"/>
    <col min="11" max="11" width="6.7109375" style="1" customWidth="1"/>
    <col min="12" max="12" width="8.42578125" style="1" customWidth="1"/>
    <col min="13" max="16" width="7.85546875" style="1" customWidth="1"/>
    <col min="17" max="17" width="7.28515625" style="1" customWidth="1"/>
    <col min="18" max="18" width="5.140625" style="1" customWidth="1"/>
    <col min="19" max="16384" width="9.140625" style="1"/>
  </cols>
  <sheetData>
    <row r="1" spans="1:18" ht="9.75" customHeight="1">
      <c r="A1" s="1"/>
      <c r="B1" s="1"/>
      <c r="C1" s="1"/>
    </row>
    <row r="2" spans="1:18" ht="18.75" customHeight="1">
      <c r="A2" s="40" t="s">
        <v>51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1:18" ht="16.5" customHeight="1">
      <c r="A3" s="41" t="s">
        <v>94</v>
      </c>
      <c r="B3" s="41"/>
      <c r="C3" s="41"/>
      <c r="D3" s="41"/>
      <c r="E3" s="41"/>
      <c r="N3" s="42" t="s">
        <v>34</v>
      </c>
      <c r="O3" s="42"/>
      <c r="P3" s="42"/>
      <c r="Q3" s="42"/>
      <c r="R3" s="42"/>
    </row>
    <row r="4" spans="1:18" ht="15.75" customHeight="1">
      <c r="A4" s="38"/>
      <c r="B4" s="38" t="s">
        <v>17</v>
      </c>
      <c r="C4" s="38"/>
      <c r="D4" s="38"/>
      <c r="E4" s="39" t="s">
        <v>43</v>
      </c>
      <c r="F4" s="39"/>
      <c r="G4" s="39"/>
      <c r="H4" s="39"/>
      <c r="I4" s="39"/>
      <c r="J4" s="39"/>
      <c r="K4" s="39" t="s">
        <v>44</v>
      </c>
      <c r="L4" s="39"/>
      <c r="M4" s="39"/>
      <c r="N4" s="39"/>
      <c r="O4" s="39"/>
      <c r="P4" s="39"/>
      <c r="Q4" s="39"/>
      <c r="R4" s="39"/>
    </row>
    <row r="5" spans="1:18" ht="28.5" customHeight="1">
      <c r="A5" s="38"/>
      <c r="B5" s="38"/>
      <c r="C5" s="38"/>
      <c r="D5" s="38"/>
      <c r="E5" s="38" t="s">
        <v>40</v>
      </c>
      <c r="F5" s="38"/>
      <c r="G5" s="38" t="s">
        <v>41</v>
      </c>
      <c r="H5" s="38"/>
      <c r="I5" s="38" t="s">
        <v>42</v>
      </c>
      <c r="J5" s="38"/>
      <c r="K5" s="38" t="s">
        <v>45</v>
      </c>
      <c r="L5" s="38"/>
      <c r="M5" s="38" t="s">
        <v>46</v>
      </c>
      <c r="N5" s="38"/>
      <c r="O5" s="38" t="s">
        <v>47</v>
      </c>
      <c r="P5" s="38"/>
      <c r="Q5" s="38" t="s">
        <v>42</v>
      </c>
      <c r="R5" s="38"/>
    </row>
    <row r="6" spans="1:18" ht="33" customHeight="1">
      <c r="A6" s="38"/>
      <c r="B6" s="17" t="s">
        <v>8</v>
      </c>
      <c r="C6" s="17" t="s">
        <v>19</v>
      </c>
      <c r="D6" s="17" t="s">
        <v>24</v>
      </c>
      <c r="E6" s="17" t="s">
        <v>20</v>
      </c>
      <c r="F6" s="17" t="s">
        <v>21</v>
      </c>
      <c r="G6" s="17" t="s">
        <v>20</v>
      </c>
      <c r="H6" s="17" t="s">
        <v>21</v>
      </c>
      <c r="I6" s="17" t="s">
        <v>20</v>
      </c>
      <c r="J6" s="17" t="s">
        <v>21</v>
      </c>
      <c r="K6" s="17" t="s">
        <v>20</v>
      </c>
      <c r="L6" s="17" t="s">
        <v>21</v>
      </c>
      <c r="M6" s="17" t="s">
        <v>20</v>
      </c>
      <c r="N6" s="17" t="s">
        <v>21</v>
      </c>
      <c r="O6" s="17" t="s">
        <v>20</v>
      </c>
      <c r="P6" s="17" t="s">
        <v>21</v>
      </c>
      <c r="Q6" s="17" t="s">
        <v>20</v>
      </c>
      <c r="R6" s="17" t="s">
        <v>21</v>
      </c>
    </row>
    <row r="7" spans="1:18" ht="24" customHeight="1">
      <c r="A7" s="18">
        <v>1</v>
      </c>
      <c r="B7" s="19" t="s">
        <v>10</v>
      </c>
      <c r="C7" s="20">
        <f>'Өрх, хүн амын тоо, хороогоор'!C39</f>
        <v>8662</v>
      </c>
      <c r="D7" s="20">
        <f>'Өрх, хүн амын тоо, хороогоор'!D39</f>
        <v>29341</v>
      </c>
      <c r="E7" s="20">
        <f>'Өрх, хүн амын тоо, хороогоор'!E39</f>
        <v>3450</v>
      </c>
      <c r="F7" s="20">
        <f>'Өрх, хүн амын тоо, хороогоор'!F39</f>
        <v>11973</v>
      </c>
      <c r="G7" s="20">
        <f>'Өрх, хүн амын тоо, хороогоор'!G39</f>
        <v>120</v>
      </c>
      <c r="H7" s="20">
        <f>'Өрх, хүн амын тоо, хороогоор'!H39</f>
        <v>342</v>
      </c>
      <c r="I7" s="20">
        <f>'Өрх, хүн амын тоо, хороогоор'!I39</f>
        <v>1</v>
      </c>
      <c r="J7" s="20">
        <f>'Өрх, хүн амын тоо, хороогоор'!J39</f>
        <v>1</v>
      </c>
      <c r="K7" s="20">
        <f>'Өрх, хүн амын тоо, хороогоор'!K39</f>
        <v>135</v>
      </c>
      <c r="L7" s="20">
        <f>'Өрх, хүн амын тоо, хороогоор'!L39</f>
        <v>571</v>
      </c>
      <c r="M7" s="20">
        <f>'Өрх, хүн амын тоо, хороогоор'!M39</f>
        <v>1638</v>
      </c>
      <c r="N7" s="20">
        <f>'Өрх, хүн амын тоо, хороогоор'!N39</f>
        <v>5734</v>
      </c>
      <c r="O7" s="20">
        <f>'Өрх, хүн амын тоо, хороогоор'!O39</f>
        <v>3313</v>
      </c>
      <c r="P7" s="20">
        <f>'Өрх, хүн амын тоо, хороогоор'!P39</f>
        <v>10715</v>
      </c>
      <c r="Q7" s="20">
        <f>'Өрх, хүн амын тоо, хороогоор'!Q39</f>
        <v>5</v>
      </c>
      <c r="R7" s="20">
        <f>'Өрх, хүн амын тоо, хороогоор'!R39</f>
        <v>5</v>
      </c>
    </row>
    <row r="8" spans="1:18" ht="24" customHeight="1">
      <c r="A8" s="21">
        <v>2</v>
      </c>
      <c r="B8" s="15" t="s">
        <v>14</v>
      </c>
      <c r="C8" s="16">
        <f>'Өрх, хүн амын тоо, хороогоор'!C156</f>
        <v>1230</v>
      </c>
      <c r="D8" s="16">
        <f>'Өрх, хүн амын тоо, хороогоор'!D156</f>
        <v>4416</v>
      </c>
      <c r="E8" s="16">
        <f>'Өрх, хүн амын тоо, хороогоор'!E156</f>
        <v>769</v>
      </c>
      <c r="F8" s="16">
        <f>'Өрх, хүн амын тоо, хороогоор'!F156</f>
        <v>2734</v>
      </c>
      <c r="G8" s="16">
        <f>'Өрх, хүн амын тоо, хороогоор'!G156</f>
        <v>0</v>
      </c>
      <c r="H8" s="16">
        <f>'Өрх, хүн амын тоо, хороогоор'!H156</f>
        <v>0</v>
      </c>
      <c r="I8" s="16">
        <f>'Өрх, хүн амын тоо, хороогоор'!I156</f>
        <v>1</v>
      </c>
      <c r="J8" s="16">
        <f>'Өрх, хүн амын тоо, хороогоор'!J156</f>
        <v>1</v>
      </c>
      <c r="K8" s="16">
        <f>'Өрх, хүн амын тоо, хороогоор'!K156</f>
        <v>5</v>
      </c>
      <c r="L8" s="16">
        <f>'Өрх, хүн амын тоо, хороогоор'!L156</f>
        <v>21</v>
      </c>
      <c r="M8" s="16">
        <f>'Өрх, хүн амын тоо, хороогоор'!M156</f>
        <v>109</v>
      </c>
      <c r="N8" s="16">
        <f>'Өрх, хүн амын тоо, хороогоор'!N156</f>
        <v>410</v>
      </c>
      <c r="O8" s="16">
        <f>'Өрх, хүн амын тоо, хороогоор'!O156</f>
        <v>345</v>
      </c>
      <c r="P8" s="16">
        <f>'Өрх, хүн амын тоо, хороогоор'!P156</f>
        <v>1249</v>
      </c>
      <c r="Q8" s="16">
        <f>'Өрх, хүн амын тоо, хороогоор'!Q156</f>
        <v>1</v>
      </c>
      <c r="R8" s="16">
        <f>'Өрх, хүн амын тоо, хороогоор'!R156</f>
        <v>1</v>
      </c>
    </row>
    <row r="9" spans="1:18" ht="24" customHeight="1">
      <c r="A9" s="21">
        <v>3</v>
      </c>
      <c r="B9" s="15" t="s">
        <v>12</v>
      </c>
      <c r="C9" s="16">
        <f>'Өрх, хүн амын тоо, хороогоор'!C152</f>
        <v>65543</v>
      </c>
      <c r="D9" s="16">
        <f>'Өрх, хүн амын тоо, хороогоор'!D152</f>
        <v>246886</v>
      </c>
      <c r="E9" s="16">
        <f>'Өрх, хүн амын тоо, хороогоор'!E152</f>
        <v>54369</v>
      </c>
      <c r="F9" s="16">
        <f>'Өрх, хүн амын тоо, хороогоор'!F152</f>
        <v>204095</v>
      </c>
      <c r="G9" s="16">
        <f>'Өрх, хүн амын тоо, хороогоор'!G152</f>
        <v>450</v>
      </c>
      <c r="H9" s="16">
        <f>'Өрх, хүн амын тоо, хороогоор'!H152</f>
        <v>1433</v>
      </c>
      <c r="I9" s="16">
        <f>'Өрх, хүн амын тоо, хороогоор'!I152</f>
        <v>0</v>
      </c>
      <c r="J9" s="16">
        <f>'Өрх, хүн амын тоо, хороогоор'!J152</f>
        <v>0</v>
      </c>
      <c r="K9" s="16">
        <f>'Өрх, хүн амын тоо, хороогоор'!K152</f>
        <v>86</v>
      </c>
      <c r="L9" s="16">
        <f>'Өрх, хүн амын тоо, хороогоор'!L152</f>
        <v>268</v>
      </c>
      <c r="M9" s="16">
        <f>'Өрх, хүн амын тоо, хороогоор'!M152</f>
        <v>5659</v>
      </c>
      <c r="N9" s="16">
        <f>'Өрх, хүн амын тоо, хороогоор'!N152</f>
        <v>22066</v>
      </c>
      <c r="O9" s="16">
        <f>'Өрх, хүн амын тоо, хороогоор'!O152</f>
        <v>4973</v>
      </c>
      <c r="P9" s="16">
        <f>'Өрх, хүн амын тоо, хороогоор'!P152</f>
        <v>19014</v>
      </c>
      <c r="Q9" s="16">
        <f>'Өрх, хүн амын тоо, хороогоор'!Q152</f>
        <v>6</v>
      </c>
      <c r="R9" s="16">
        <f>'Өрх, хүн амын тоо, хороогоор'!R152</f>
        <v>10</v>
      </c>
    </row>
    <row r="10" spans="1:18" ht="24" customHeight="1">
      <c r="A10" s="21">
        <v>4</v>
      </c>
      <c r="B10" s="15" t="s">
        <v>22</v>
      </c>
      <c r="C10" s="16">
        <f>'Өрх, хүн амын тоо, хороогоор'!C84</f>
        <v>113245</v>
      </c>
      <c r="D10" s="16">
        <f>'Өрх, хүн амын тоо, хороогоор'!D84</f>
        <v>408797</v>
      </c>
      <c r="E10" s="16">
        <f>'Өрх, хүн амын тоо, хороогоор'!E84</f>
        <v>65583</v>
      </c>
      <c r="F10" s="16">
        <f>'Өрх, хүн амын тоо, хороогоор'!F84</f>
        <v>241461</v>
      </c>
      <c r="G10" s="16">
        <f>'Өрх, хүн амын тоо, хороогоор'!G84</f>
        <v>357</v>
      </c>
      <c r="H10" s="16">
        <f>'Өрх, хүн амын тоо, хороогоор'!H84</f>
        <v>1333</v>
      </c>
      <c r="I10" s="16">
        <f>'Өрх, хүн амын тоо, хороогоор'!I84</f>
        <v>4</v>
      </c>
      <c r="J10" s="16">
        <f>'Өрх, хүн амын тоо, хороогоор'!J84</f>
        <v>9</v>
      </c>
      <c r="K10" s="16">
        <f>'Өрх, хүн амын тоо, хороогоор'!K84</f>
        <v>590</v>
      </c>
      <c r="L10" s="16">
        <f>'Өрх, хүн амын тоо, хороогоор'!L84</f>
        <v>2017</v>
      </c>
      <c r="M10" s="16">
        <f>'Өрх, хүн амын тоо, хороогоор'!M84</f>
        <v>25256</v>
      </c>
      <c r="N10" s="16">
        <f>'Өрх, хүн амын тоо, хороогоор'!N84</f>
        <v>90353</v>
      </c>
      <c r="O10" s="16">
        <f>'Өрх, хүн амын тоо, хороогоор'!O84</f>
        <v>21399</v>
      </c>
      <c r="P10" s="16">
        <f>'Өрх, хүн амын тоо, хороогоор'!P84</f>
        <v>73473</v>
      </c>
      <c r="Q10" s="16">
        <f>'Өрх, хүн амын тоо, хороогоор'!Q84</f>
        <v>56</v>
      </c>
      <c r="R10" s="16">
        <f>'Өрх, хүн амын тоо, хороогоор'!R84</f>
        <v>151</v>
      </c>
    </row>
    <row r="11" spans="1:18" ht="24" customHeight="1">
      <c r="A11" s="21">
        <v>5</v>
      </c>
      <c r="B11" s="15" t="s">
        <v>11</v>
      </c>
      <c r="C11" s="16">
        <f>'Өрх, хүн амын тоо, хороогоор'!C94</f>
        <v>10510</v>
      </c>
      <c r="D11" s="16">
        <f>'Өрх, хүн амын тоо, хороогоор'!D94</f>
        <v>39579</v>
      </c>
      <c r="E11" s="16">
        <f>'Өрх, хүн амын тоо, хороогоор'!E94</f>
        <v>2888</v>
      </c>
      <c r="F11" s="16">
        <f>'Өрх, хүн амын тоо, хороогоор'!F94</f>
        <v>10083</v>
      </c>
      <c r="G11" s="16">
        <f>'Өрх, хүн амын тоо, хороогоор'!G94</f>
        <v>30</v>
      </c>
      <c r="H11" s="16">
        <f>'Өрх, хүн амын тоо, хороогоор'!H94</f>
        <v>125</v>
      </c>
      <c r="I11" s="16">
        <f>'Өрх, хүн амын тоо, хороогоор'!I94</f>
        <v>0</v>
      </c>
      <c r="J11" s="16">
        <f>'Өрх, хүн амын тоо, хороогоор'!J94</f>
        <v>0</v>
      </c>
      <c r="K11" s="16">
        <f>'Өрх, хүн амын тоо, хороогоор'!K94</f>
        <v>40</v>
      </c>
      <c r="L11" s="16">
        <f>'Өрх, хүн амын тоо, хороогоор'!L94</f>
        <v>114</v>
      </c>
      <c r="M11" s="16">
        <f>'Өрх, хүн амын тоо, хороогоор'!M94</f>
        <v>3579</v>
      </c>
      <c r="N11" s="16">
        <f>'Өрх, хүн амын тоо, хороогоор'!N94</f>
        <v>15475</v>
      </c>
      <c r="O11" s="16">
        <f>'Өрх, хүн амын тоо, хороогоор'!O94</f>
        <v>3972</v>
      </c>
      <c r="P11" s="16">
        <f>'Өрх, хүн амын тоо, хороогоор'!P94</f>
        <v>13780</v>
      </c>
      <c r="Q11" s="16">
        <f>'Өрх, хүн амын тоо, хороогоор'!Q94</f>
        <v>1</v>
      </c>
      <c r="R11" s="16">
        <f>'Өрх, хүн амын тоо, хороогоор'!R94</f>
        <v>2</v>
      </c>
    </row>
    <row r="12" spans="1:18" ht="24" customHeight="1">
      <c r="A12" s="21">
        <v>6</v>
      </c>
      <c r="B12" s="15" t="s">
        <v>15</v>
      </c>
      <c r="C12" s="16">
        <f>'Өрх, хүн амын тоо, хороогоор'!C227</f>
        <v>91815</v>
      </c>
      <c r="D12" s="16">
        <f>'Өрх, хүн амын тоо, хороогоор'!D227</f>
        <v>342112</v>
      </c>
      <c r="E12" s="16">
        <f>'Өрх, хүн амын тоо, хороогоор'!E227</f>
        <v>27028</v>
      </c>
      <c r="F12" s="16">
        <f>'Өрх, хүн амын тоо, хороогоор'!F227</f>
        <v>102625</v>
      </c>
      <c r="G12" s="16">
        <f>'Өрх, хүн амын тоо, хороогоор'!G227</f>
        <v>0</v>
      </c>
      <c r="H12" s="16">
        <f>'Өрх, хүн амын тоо, хороогоор'!H227</f>
        <v>0</v>
      </c>
      <c r="I12" s="16">
        <f>'Өрх, хүн амын тоо, хороогоор'!I227</f>
        <v>0</v>
      </c>
      <c r="J12" s="16">
        <f>'Өрх, хүн амын тоо, хороогоор'!J227</f>
        <v>0</v>
      </c>
      <c r="K12" s="16">
        <f>'Өрх, хүн амын тоо, хороогоор'!K227</f>
        <v>319</v>
      </c>
      <c r="L12" s="16">
        <f>'Өрх, хүн амын тоо, хороогоор'!L227</f>
        <v>1254</v>
      </c>
      <c r="M12" s="16">
        <f>'Өрх, хүн амын тоо, хороогоор'!M227</f>
        <v>34541</v>
      </c>
      <c r="N12" s="16">
        <f>'Өрх, хүн амын тоо, хороогоор'!N227</f>
        <v>130505</v>
      </c>
      <c r="O12" s="16">
        <f>'Өрх, хүн амын тоо, хороогоор'!O227</f>
        <v>29923</v>
      </c>
      <c r="P12" s="16">
        <f>'Өрх, хүн амын тоо, хороогоор'!P227</f>
        <v>107723</v>
      </c>
      <c r="Q12" s="16">
        <f>'Өрх, хүн амын тоо, хороогоор'!Q227</f>
        <v>4</v>
      </c>
      <c r="R12" s="16">
        <f>'Өрх, хүн амын тоо, хороогоор'!R227</f>
        <v>5</v>
      </c>
    </row>
    <row r="13" spans="1:18" ht="24" customHeight="1">
      <c r="A13" s="21">
        <v>7</v>
      </c>
      <c r="B13" s="15" t="s">
        <v>23</v>
      </c>
      <c r="C13" s="16">
        <f>'Өрх, хүн амын тоо, хороогоор'!C116</f>
        <v>38782</v>
      </c>
      <c r="D13" s="16">
        <f>'Өрх, хүн амын тоо, хороогоор'!D116</f>
        <v>142444</v>
      </c>
      <c r="E13" s="16">
        <f>'Өрх, хүн амын тоо, хороогоор'!E116</f>
        <v>21622</v>
      </c>
      <c r="F13" s="16">
        <f>'Өрх, хүн амын тоо, хороогоор'!F116</f>
        <v>80957</v>
      </c>
      <c r="G13" s="16">
        <f>'Өрх, хүн амын тоо, хороогоор'!G116</f>
        <v>24</v>
      </c>
      <c r="H13" s="16">
        <f>'Өрх, хүн амын тоо, хороогоор'!H116</f>
        <v>87</v>
      </c>
      <c r="I13" s="16">
        <f>'Өрх, хүн амын тоо, хороогоор'!I116</f>
        <v>1</v>
      </c>
      <c r="J13" s="16">
        <f>'Өрх, хүн амын тоо, хороогоор'!J116</f>
        <v>1</v>
      </c>
      <c r="K13" s="16">
        <f>'Өрх, хүн амын тоо, хороогоор'!K116</f>
        <v>383</v>
      </c>
      <c r="L13" s="16">
        <f>'Өрх, хүн амын тоо, хороогоор'!L116</f>
        <v>1308</v>
      </c>
      <c r="M13" s="16">
        <f>'Өрх, хүн амын тоо, хороогоор'!M116</f>
        <v>9378</v>
      </c>
      <c r="N13" s="16">
        <f>'Өрх, хүн амын тоо, хороогоор'!N116</f>
        <v>35345</v>
      </c>
      <c r="O13" s="16">
        <f>'Өрх, хүн амын тоо, хороогоор'!O116</f>
        <v>7371</v>
      </c>
      <c r="P13" s="16">
        <f>'Өрх, хүн амын тоо, хороогоор'!P116</f>
        <v>24743</v>
      </c>
      <c r="Q13" s="16">
        <f>'Өрх, хүн амын тоо, хороогоор'!Q116</f>
        <v>3</v>
      </c>
      <c r="R13" s="16">
        <f>'Өрх, хүн амын тоо, хороогоор'!R116</f>
        <v>3</v>
      </c>
    </row>
    <row r="14" spans="1:18" ht="24" customHeight="1">
      <c r="A14" s="21">
        <v>8</v>
      </c>
      <c r="B14" s="15" t="s">
        <v>9</v>
      </c>
      <c r="C14" s="16">
        <f>'Өрх, хүн амын тоо, хороогоор'!C32</f>
        <v>63967</v>
      </c>
      <c r="D14" s="16">
        <f>'Өрх, хүн амын тоо, хороогоор'!D32</f>
        <v>238511</v>
      </c>
      <c r="E14" s="16">
        <f>'Өрх, хүн амын тоо, хороогоор'!E32</f>
        <v>43734</v>
      </c>
      <c r="F14" s="16">
        <f>'Өрх, хүн амын тоо, хороогоор'!F32</f>
        <v>165164</v>
      </c>
      <c r="G14" s="16">
        <f>'Өрх, хүн амын тоо, хороогоор'!G32</f>
        <v>935</v>
      </c>
      <c r="H14" s="16">
        <f>'Өрх, хүн амын тоо, хороогоор'!H32</f>
        <v>3341</v>
      </c>
      <c r="I14" s="16">
        <f>'Өрх, хүн амын тоо, хороогоор'!I32</f>
        <v>3</v>
      </c>
      <c r="J14" s="16">
        <f>'Өрх, хүн амын тоо, хороогоор'!J32</f>
        <v>3</v>
      </c>
      <c r="K14" s="16">
        <f>'Өрх, хүн амын тоо, хороогоор'!K32</f>
        <v>171</v>
      </c>
      <c r="L14" s="16">
        <f>'Өрх, хүн амын тоо, хороогоор'!L32</f>
        <v>710</v>
      </c>
      <c r="M14" s="16">
        <f>'Өрх, хүн амын тоо, хороогоор'!M32</f>
        <v>10851</v>
      </c>
      <c r="N14" s="16">
        <f>'Өрх, хүн амын тоо, хороогоор'!N32</f>
        <v>40677</v>
      </c>
      <c r="O14" s="16">
        <f>'Өрх, хүн амын тоо, хороогоор'!O32</f>
        <v>8259</v>
      </c>
      <c r="P14" s="16">
        <f>'Өрх, хүн амын тоо, хороогоор'!P32</f>
        <v>28582</v>
      </c>
      <c r="Q14" s="16">
        <f>'Өрх, хүн амын тоо, хороогоор'!Q32</f>
        <v>14</v>
      </c>
      <c r="R14" s="16">
        <f>'Өрх, хүн амын тоо, хороогоор'!R32</f>
        <v>34</v>
      </c>
    </row>
    <row r="15" spans="1:18" ht="24" customHeight="1">
      <c r="A15" s="21">
        <v>9</v>
      </c>
      <c r="B15" s="15" t="s">
        <v>13</v>
      </c>
      <c r="C15" s="31">
        <f>'Өрх, хүн амын тоо, хороогоор'!C182</f>
        <v>37246</v>
      </c>
      <c r="D15" s="31">
        <f>'Өрх, хүн амын тоо, хороогоор'!D182</f>
        <v>144249</v>
      </c>
      <c r="E15" s="31">
        <f>'Өрх, хүн амын тоо, хороогоор'!E182</f>
        <v>8279</v>
      </c>
      <c r="F15" s="31">
        <f>'Өрх, хүн амын тоо, хороогоор'!F182</f>
        <v>32769</v>
      </c>
      <c r="G15" s="31">
        <f>'Өрх, хүн амын тоо, хороогоор'!G182</f>
        <v>10</v>
      </c>
      <c r="H15" s="31">
        <f>'Өрх, хүн амын тоо, хороогоор'!H182</f>
        <v>41</v>
      </c>
      <c r="I15" s="31">
        <f>'Өрх, хүн амын тоо, хороогоор'!I182</f>
        <v>0</v>
      </c>
      <c r="J15" s="31">
        <f>'Өрх, хүн амын тоо, хороогоор'!J182</f>
        <v>0</v>
      </c>
      <c r="K15" s="31">
        <f>'Өрх, хүн амын тоо, хороогоор'!K182</f>
        <v>519</v>
      </c>
      <c r="L15" s="31">
        <f>'Өрх, хүн амын тоо, хороогоор'!L182</f>
        <v>2143</v>
      </c>
      <c r="M15" s="31">
        <f>'Өрх, хүн амын тоо, хороогоор'!M182</f>
        <v>18518</v>
      </c>
      <c r="N15" s="31">
        <f>'Өрх, хүн амын тоо, хороогоор'!N182</f>
        <v>73094</v>
      </c>
      <c r="O15" s="31">
        <f>'Өрх, хүн амын тоо, хороогоор'!O182</f>
        <v>9904</v>
      </c>
      <c r="P15" s="31">
        <f>'Өрх, хүн амын тоо, хороогоор'!P182</f>
        <v>36174</v>
      </c>
      <c r="Q15" s="31">
        <f>'Өрх, хүн амын тоо, хороогоор'!Q182</f>
        <v>16</v>
      </c>
      <c r="R15" s="31">
        <f>'Өрх, хүн амын тоо, хороогоор'!R182</f>
        <v>28</v>
      </c>
    </row>
    <row r="16" spans="1:18" ht="24" customHeight="1">
      <c r="A16" s="22"/>
      <c r="B16" s="23" t="s">
        <v>0</v>
      </c>
      <c r="C16" s="24">
        <f>+SUM(C7:C15)</f>
        <v>431000</v>
      </c>
      <c r="D16" s="24">
        <f t="shared" ref="D16:R16" si="0">+SUM(D7:D15)</f>
        <v>1596335</v>
      </c>
      <c r="E16" s="24">
        <f t="shared" si="0"/>
        <v>227722</v>
      </c>
      <c r="F16" s="24">
        <f t="shared" si="0"/>
        <v>851861</v>
      </c>
      <c r="G16" s="24">
        <f t="shared" si="0"/>
        <v>1926</v>
      </c>
      <c r="H16" s="24">
        <f t="shared" si="0"/>
        <v>6702</v>
      </c>
      <c r="I16" s="24">
        <f t="shared" si="0"/>
        <v>10</v>
      </c>
      <c r="J16" s="24">
        <f t="shared" si="0"/>
        <v>15</v>
      </c>
      <c r="K16" s="24">
        <f t="shared" si="0"/>
        <v>2248</v>
      </c>
      <c r="L16" s="24">
        <f t="shared" si="0"/>
        <v>8406</v>
      </c>
      <c r="M16" s="24">
        <f t="shared" si="0"/>
        <v>109529</v>
      </c>
      <c r="N16" s="24">
        <f t="shared" si="0"/>
        <v>413659</v>
      </c>
      <c r="O16" s="24">
        <f t="shared" si="0"/>
        <v>89459</v>
      </c>
      <c r="P16" s="24">
        <f t="shared" si="0"/>
        <v>315453</v>
      </c>
      <c r="Q16" s="24">
        <f t="shared" si="0"/>
        <v>106</v>
      </c>
      <c r="R16" s="24">
        <f t="shared" si="0"/>
        <v>239</v>
      </c>
    </row>
    <row r="17" spans="1:18" ht="21" customHeight="1">
      <c r="A17" s="3"/>
      <c r="B17" s="1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ht="28.5" customHeight="1">
      <c r="A18" s="5"/>
      <c r="B18" s="6"/>
      <c r="C18" s="7"/>
      <c r="D18" s="5" t="s">
        <v>20</v>
      </c>
      <c r="E18" s="5" t="s">
        <v>35</v>
      </c>
      <c r="F18" s="5" t="s">
        <v>36</v>
      </c>
      <c r="G18" s="5" t="s">
        <v>37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ht="24" customHeight="1">
      <c r="A19" s="8" t="s">
        <v>38</v>
      </c>
      <c r="B19" s="8"/>
      <c r="C19" s="7"/>
      <c r="D19" s="9">
        <f>+K16+M16+O16+Q16</f>
        <v>201342</v>
      </c>
      <c r="E19" s="8">
        <f>+L16+N16+P16+R16</f>
        <v>737757</v>
      </c>
      <c r="F19" s="10">
        <f>+D19*100/C16</f>
        <v>46.715081206496521</v>
      </c>
      <c r="G19" s="10">
        <f>+E19*100/D16</f>
        <v>46.215675281190975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ht="24" customHeight="1">
      <c r="A20" s="8" t="s">
        <v>39</v>
      </c>
      <c r="B20" s="8"/>
      <c r="C20" s="7"/>
      <c r="D20" s="9">
        <f>+E16+G16+I16</f>
        <v>229658</v>
      </c>
      <c r="E20" s="8">
        <f>+F16+H16+J16</f>
        <v>858578</v>
      </c>
      <c r="F20" s="10">
        <f>+D20*100/C16</f>
        <v>53.284918793503479</v>
      </c>
      <c r="G20" s="10">
        <f>+E20*100/D16</f>
        <v>53.784324718809025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ht="12" customHeight="1">
      <c r="A21" s="8"/>
      <c r="B21" s="8"/>
      <c r="C21" s="7"/>
      <c r="D21" s="9"/>
      <c r="E21" s="8"/>
      <c r="F21" s="10"/>
      <c r="G21" s="10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14.25" customHeight="1">
      <c r="A22" s="37" t="s">
        <v>16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</row>
    <row r="23" spans="1:18" ht="24" customHeight="1">
      <c r="E23" s="1">
        <f>E16/C16*100</f>
        <v>52.835730858468679</v>
      </c>
    </row>
    <row r="24" spans="1:18" ht="24" customHeight="1">
      <c r="D24" s="2"/>
      <c r="E24" s="2">
        <f>O16/C16*100</f>
        <v>20.756148491879351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24" customHeight="1"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</sheetData>
  <mergeCells count="15">
    <mergeCell ref="A2:R2"/>
    <mergeCell ref="O5:P5"/>
    <mergeCell ref="Q5:R5"/>
    <mergeCell ref="A3:E3"/>
    <mergeCell ref="N3:R3"/>
    <mergeCell ref="A22:R22"/>
    <mergeCell ref="G5:H5"/>
    <mergeCell ref="I5:J5"/>
    <mergeCell ref="K5:L5"/>
    <mergeCell ref="M5:N5"/>
    <mergeCell ref="B4:D5"/>
    <mergeCell ref="E4:J4"/>
    <mergeCell ref="K4:R4"/>
    <mergeCell ref="E5:F5"/>
    <mergeCell ref="A4:A6"/>
  </mergeCells>
  <phoneticPr fontId="3" type="noConversion"/>
  <pageMargins left="0.78740157480314965" right="0.78740157480314965" top="1.1811023622047245" bottom="0.59055118110236227" header="0.51181102362204722" footer="0.51181102362204722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32"/>
  <sheetViews>
    <sheetView tabSelected="1" zoomScaleNormal="100" zoomScaleSheetLayoutView="100" workbookViewId="0">
      <pane xSplit="2" ySplit="6" topLeftCell="C206" activePane="bottomRight" state="frozen"/>
      <selection pane="topRight" activeCell="C1" sqref="C1"/>
      <selection pane="bottomLeft" activeCell="A7" sqref="A7"/>
      <selection pane="bottomRight" activeCell="O70" sqref="O70"/>
    </sheetView>
  </sheetViews>
  <sheetFormatPr defaultRowHeight="21" customHeight="1"/>
  <cols>
    <col min="1" max="1" width="3.7109375" style="2" customWidth="1"/>
    <col min="2" max="2" width="12.7109375" style="2" customWidth="1"/>
    <col min="3" max="3" width="11.140625" style="2" customWidth="1"/>
    <col min="4" max="4" width="8.7109375" style="2" customWidth="1"/>
    <col min="5" max="7" width="9.85546875" style="2" customWidth="1"/>
    <col min="8" max="8" width="8.5703125" style="2" customWidth="1"/>
    <col min="9" max="18" width="8.42578125" style="2" customWidth="1"/>
    <col min="19" max="16384" width="9.140625" style="1"/>
  </cols>
  <sheetData>
    <row r="1" spans="1:18" ht="21" customHeight="1">
      <c r="A1" s="40" t="s">
        <v>51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18" ht="14.25" customHeight="1">
      <c r="A2" s="1"/>
      <c r="B2" s="1"/>
      <c r="N2" s="52" t="s">
        <v>94</v>
      </c>
      <c r="O2" s="52"/>
      <c r="P2" s="52"/>
      <c r="Q2" s="52"/>
      <c r="R2" s="52"/>
    </row>
    <row r="3" spans="1:18" ht="17.25" customHeight="1">
      <c r="A3" s="49" t="s">
        <v>52</v>
      </c>
      <c r="B3" s="53" t="s">
        <v>53</v>
      </c>
      <c r="C3" s="53" t="s">
        <v>19</v>
      </c>
      <c r="D3" s="53" t="s">
        <v>24</v>
      </c>
      <c r="E3" s="50" t="s">
        <v>1</v>
      </c>
      <c r="F3" s="50"/>
      <c r="G3" s="50"/>
      <c r="H3" s="50"/>
      <c r="I3" s="50"/>
      <c r="J3" s="50"/>
      <c r="K3" s="50" t="s">
        <v>2</v>
      </c>
      <c r="L3" s="50"/>
      <c r="M3" s="50"/>
      <c r="N3" s="50"/>
      <c r="O3" s="50"/>
      <c r="P3" s="50"/>
      <c r="Q3" s="50"/>
      <c r="R3" s="50"/>
    </row>
    <row r="4" spans="1:18" ht="27" customHeight="1">
      <c r="A4" s="49"/>
      <c r="B4" s="54"/>
      <c r="C4" s="54"/>
      <c r="D4" s="54"/>
      <c r="E4" s="51" t="s">
        <v>3</v>
      </c>
      <c r="F4" s="51"/>
      <c r="G4" s="51" t="s">
        <v>4</v>
      </c>
      <c r="H4" s="51"/>
      <c r="I4" s="51" t="s">
        <v>18</v>
      </c>
      <c r="J4" s="51"/>
      <c r="K4" s="51" t="s">
        <v>5</v>
      </c>
      <c r="L4" s="51"/>
      <c r="M4" s="51" t="s">
        <v>6</v>
      </c>
      <c r="N4" s="51"/>
      <c r="O4" s="51" t="s">
        <v>7</v>
      </c>
      <c r="P4" s="51"/>
      <c r="Q4" s="51" t="s">
        <v>18</v>
      </c>
      <c r="R4" s="51"/>
    </row>
    <row r="5" spans="1:18" ht="41.25" customHeight="1">
      <c r="A5" s="49"/>
      <c r="B5" s="55"/>
      <c r="C5" s="55"/>
      <c r="D5" s="55"/>
      <c r="E5" s="35" t="s">
        <v>20</v>
      </c>
      <c r="F5" s="35" t="s">
        <v>21</v>
      </c>
      <c r="G5" s="35" t="s">
        <v>20</v>
      </c>
      <c r="H5" s="35" t="s">
        <v>21</v>
      </c>
      <c r="I5" s="35" t="s">
        <v>20</v>
      </c>
      <c r="J5" s="35" t="s">
        <v>21</v>
      </c>
      <c r="K5" s="35" t="s">
        <v>20</v>
      </c>
      <c r="L5" s="35" t="s">
        <v>21</v>
      </c>
      <c r="M5" s="35" t="s">
        <v>20</v>
      </c>
      <c r="N5" s="35" t="s">
        <v>21</v>
      </c>
      <c r="O5" s="35" t="s">
        <v>20</v>
      </c>
      <c r="P5" s="35" t="s">
        <v>21</v>
      </c>
      <c r="Q5" s="35" t="s">
        <v>20</v>
      </c>
      <c r="R5" s="35" t="s">
        <v>21</v>
      </c>
    </row>
    <row r="6" spans="1:18" ht="15" customHeight="1">
      <c r="A6" s="45" t="s">
        <v>9</v>
      </c>
      <c r="B6" s="46"/>
      <c r="C6" s="46"/>
      <c r="D6" s="46"/>
      <c r="E6" s="45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7"/>
    </row>
    <row r="7" spans="1:18" ht="15" customHeight="1">
      <c r="A7" s="12">
        <v>1</v>
      </c>
      <c r="B7" s="14" t="s">
        <v>54</v>
      </c>
      <c r="C7" s="30">
        <v>2452</v>
      </c>
      <c r="D7" s="30">
        <v>11605</v>
      </c>
      <c r="E7" s="30">
        <v>2448</v>
      </c>
      <c r="F7" s="30">
        <v>11591</v>
      </c>
      <c r="G7" s="30">
        <v>4</v>
      </c>
      <c r="H7" s="30">
        <v>14</v>
      </c>
      <c r="I7" s="30">
        <v>0</v>
      </c>
      <c r="J7" s="30">
        <v>0</v>
      </c>
      <c r="K7" s="30">
        <v>0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  <c r="R7" s="30">
        <v>0</v>
      </c>
    </row>
    <row r="8" spans="1:18" ht="15" customHeight="1">
      <c r="A8" s="12">
        <v>2</v>
      </c>
      <c r="B8" s="14" t="s">
        <v>55</v>
      </c>
      <c r="C8" s="30">
        <v>3157</v>
      </c>
      <c r="D8" s="30">
        <v>13575</v>
      </c>
      <c r="E8" s="30">
        <v>3147</v>
      </c>
      <c r="F8" s="30">
        <v>13555</v>
      </c>
      <c r="G8" s="30">
        <v>7</v>
      </c>
      <c r="H8" s="30">
        <v>17</v>
      </c>
      <c r="I8" s="30">
        <v>3</v>
      </c>
      <c r="J8" s="30">
        <v>3</v>
      </c>
      <c r="K8" s="30">
        <v>0</v>
      </c>
      <c r="L8" s="30">
        <v>0</v>
      </c>
      <c r="M8" s="30">
        <v>0</v>
      </c>
      <c r="N8" s="30">
        <v>0</v>
      </c>
      <c r="O8" s="30">
        <v>0</v>
      </c>
      <c r="P8" s="30">
        <v>0</v>
      </c>
      <c r="Q8" s="30">
        <v>0</v>
      </c>
      <c r="R8" s="30">
        <v>0</v>
      </c>
    </row>
    <row r="9" spans="1:18" ht="15" customHeight="1">
      <c r="A9" s="12">
        <v>3</v>
      </c>
      <c r="B9" s="14" t="s">
        <v>56</v>
      </c>
      <c r="C9" s="30">
        <v>3956</v>
      </c>
      <c r="D9" s="30">
        <v>15285</v>
      </c>
      <c r="E9" s="30">
        <v>3907</v>
      </c>
      <c r="F9" s="30">
        <v>15122</v>
      </c>
      <c r="G9" s="30">
        <v>9</v>
      </c>
      <c r="H9" s="30">
        <v>31</v>
      </c>
      <c r="I9" s="30">
        <v>0</v>
      </c>
      <c r="J9" s="30">
        <v>0</v>
      </c>
      <c r="K9" s="30">
        <v>0</v>
      </c>
      <c r="L9" s="30">
        <v>0</v>
      </c>
      <c r="M9" s="30">
        <v>26</v>
      </c>
      <c r="N9" s="30">
        <v>78</v>
      </c>
      <c r="O9" s="30">
        <v>14</v>
      </c>
      <c r="P9" s="30">
        <v>54</v>
      </c>
      <c r="Q9" s="30">
        <v>0</v>
      </c>
      <c r="R9" s="30">
        <v>0</v>
      </c>
    </row>
    <row r="10" spans="1:18" ht="15" customHeight="1">
      <c r="A10" s="12">
        <v>4</v>
      </c>
      <c r="B10" s="14" t="s">
        <v>57</v>
      </c>
      <c r="C10" s="30">
        <v>1660</v>
      </c>
      <c r="D10" s="30">
        <v>6283</v>
      </c>
      <c r="E10" s="30">
        <v>173</v>
      </c>
      <c r="F10" s="30">
        <v>606</v>
      </c>
      <c r="G10" s="30">
        <v>0</v>
      </c>
      <c r="H10" s="30">
        <v>0</v>
      </c>
      <c r="I10" s="30">
        <v>0</v>
      </c>
      <c r="J10" s="30">
        <v>0</v>
      </c>
      <c r="K10" s="30">
        <v>7</v>
      </c>
      <c r="L10" s="30">
        <v>24</v>
      </c>
      <c r="M10" s="30">
        <v>885</v>
      </c>
      <c r="N10" s="30">
        <v>3415</v>
      </c>
      <c r="O10" s="30">
        <v>595</v>
      </c>
      <c r="P10" s="30">
        <v>2238</v>
      </c>
      <c r="Q10" s="30">
        <v>0</v>
      </c>
      <c r="R10" s="30">
        <v>0</v>
      </c>
    </row>
    <row r="11" spans="1:18" ht="15" customHeight="1">
      <c r="A11" s="12">
        <v>5</v>
      </c>
      <c r="B11" s="14" t="s">
        <v>58</v>
      </c>
      <c r="C11" s="30">
        <v>1321</v>
      </c>
      <c r="D11" s="30">
        <v>4964</v>
      </c>
      <c r="E11" s="30">
        <v>76</v>
      </c>
      <c r="F11" s="30">
        <v>219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911</v>
      </c>
      <c r="N11" s="30">
        <v>3555</v>
      </c>
      <c r="O11" s="30">
        <v>334</v>
      </c>
      <c r="P11" s="30">
        <v>1190</v>
      </c>
      <c r="Q11" s="30">
        <v>0</v>
      </c>
      <c r="R11" s="30">
        <v>0</v>
      </c>
    </row>
    <row r="12" spans="1:18" ht="15" customHeight="1">
      <c r="A12" s="12">
        <v>6</v>
      </c>
      <c r="B12" s="14" t="s">
        <v>59</v>
      </c>
      <c r="C12" s="30">
        <v>2064</v>
      </c>
      <c r="D12" s="30">
        <v>7194</v>
      </c>
      <c r="E12" s="30">
        <v>386</v>
      </c>
      <c r="F12" s="30">
        <v>1360</v>
      </c>
      <c r="G12" s="30">
        <v>0</v>
      </c>
      <c r="H12" s="30">
        <v>0</v>
      </c>
      <c r="I12" s="30">
        <v>0</v>
      </c>
      <c r="J12" s="30">
        <v>0</v>
      </c>
      <c r="K12" s="30">
        <v>62</v>
      </c>
      <c r="L12" s="30">
        <v>234</v>
      </c>
      <c r="M12" s="30">
        <v>1217</v>
      </c>
      <c r="N12" s="30">
        <v>4084</v>
      </c>
      <c r="O12" s="30">
        <v>399</v>
      </c>
      <c r="P12" s="30">
        <v>1514</v>
      </c>
      <c r="Q12" s="30">
        <v>0</v>
      </c>
      <c r="R12" s="30">
        <v>2</v>
      </c>
    </row>
    <row r="13" spans="1:18" ht="15" customHeight="1">
      <c r="A13" s="12">
        <v>7</v>
      </c>
      <c r="B13" s="14" t="s">
        <v>60</v>
      </c>
      <c r="C13" s="30">
        <v>1328</v>
      </c>
      <c r="D13" s="30">
        <v>4497</v>
      </c>
      <c r="E13" s="30">
        <v>179</v>
      </c>
      <c r="F13" s="30">
        <v>402</v>
      </c>
      <c r="G13" s="30">
        <v>0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818</v>
      </c>
      <c r="N13" s="30">
        <v>3142</v>
      </c>
      <c r="O13" s="30">
        <v>331</v>
      </c>
      <c r="P13" s="30">
        <v>953</v>
      </c>
      <c r="Q13" s="30">
        <v>0</v>
      </c>
      <c r="R13" s="30">
        <v>0</v>
      </c>
    </row>
    <row r="14" spans="1:18" ht="15" customHeight="1">
      <c r="A14" s="12">
        <v>8</v>
      </c>
      <c r="B14" s="14" t="s">
        <v>48</v>
      </c>
      <c r="C14" s="30">
        <v>3020</v>
      </c>
      <c r="D14" s="30">
        <v>11109</v>
      </c>
      <c r="E14" s="30">
        <v>263</v>
      </c>
      <c r="F14" s="30">
        <v>756</v>
      </c>
      <c r="G14" s="30">
        <v>0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1713</v>
      </c>
      <c r="N14" s="30">
        <v>7361</v>
      </c>
      <c r="O14" s="30">
        <v>1040</v>
      </c>
      <c r="P14" s="30">
        <v>2978</v>
      </c>
      <c r="Q14" s="30">
        <v>4</v>
      </c>
      <c r="R14" s="30">
        <v>14</v>
      </c>
    </row>
    <row r="15" spans="1:18" ht="15" customHeight="1">
      <c r="A15" s="12">
        <v>9</v>
      </c>
      <c r="B15" s="14" t="s">
        <v>61</v>
      </c>
      <c r="C15" s="30">
        <v>2268</v>
      </c>
      <c r="D15" s="30">
        <v>8735</v>
      </c>
      <c r="E15" s="30">
        <v>0</v>
      </c>
      <c r="F15" s="30">
        <v>0</v>
      </c>
      <c r="G15" s="30">
        <v>0</v>
      </c>
      <c r="H15" s="30">
        <v>0</v>
      </c>
      <c r="I15" s="30">
        <v>0</v>
      </c>
      <c r="J15" s="30">
        <v>0</v>
      </c>
      <c r="K15" s="30">
        <v>13</v>
      </c>
      <c r="L15" s="30">
        <v>63</v>
      </c>
      <c r="M15" s="30">
        <v>1068</v>
      </c>
      <c r="N15" s="30">
        <v>4315</v>
      </c>
      <c r="O15" s="30">
        <v>1186</v>
      </c>
      <c r="P15" s="30">
        <v>4356</v>
      </c>
      <c r="Q15" s="30">
        <v>1</v>
      </c>
      <c r="R15" s="30">
        <v>1</v>
      </c>
    </row>
    <row r="16" spans="1:18" ht="15" customHeight="1">
      <c r="A16" s="12">
        <v>10</v>
      </c>
      <c r="B16" s="14" t="s">
        <v>62</v>
      </c>
      <c r="C16" s="30">
        <v>2651</v>
      </c>
      <c r="D16" s="30">
        <v>9918</v>
      </c>
      <c r="E16" s="30">
        <v>1114</v>
      </c>
      <c r="F16" s="30">
        <v>4003</v>
      </c>
      <c r="G16" s="30">
        <v>0</v>
      </c>
      <c r="H16" s="30">
        <v>0</v>
      </c>
      <c r="I16" s="30">
        <v>0</v>
      </c>
      <c r="J16" s="30">
        <v>0</v>
      </c>
      <c r="K16" s="30">
        <v>1</v>
      </c>
      <c r="L16" s="30">
        <v>5</v>
      </c>
      <c r="M16" s="30">
        <v>823</v>
      </c>
      <c r="N16" s="30">
        <v>3097</v>
      </c>
      <c r="O16" s="30">
        <v>713</v>
      </c>
      <c r="P16" s="30">
        <v>2813</v>
      </c>
      <c r="Q16" s="30">
        <v>0</v>
      </c>
      <c r="R16" s="30">
        <v>0</v>
      </c>
    </row>
    <row r="17" spans="1:18" ht="15" customHeight="1">
      <c r="A17" s="12">
        <v>11</v>
      </c>
      <c r="B17" s="14" t="s">
        <v>63</v>
      </c>
      <c r="C17" s="30">
        <v>2300</v>
      </c>
      <c r="D17" s="30">
        <v>9943</v>
      </c>
      <c r="E17" s="30">
        <v>1986</v>
      </c>
      <c r="F17" s="30">
        <v>8699</v>
      </c>
      <c r="G17" s="30">
        <v>51</v>
      </c>
      <c r="H17" s="30">
        <v>199</v>
      </c>
      <c r="I17" s="30">
        <v>0</v>
      </c>
      <c r="J17" s="30">
        <v>0</v>
      </c>
      <c r="K17" s="30">
        <v>0</v>
      </c>
      <c r="L17" s="30">
        <v>0</v>
      </c>
      <c r="M17" s="30">
        <v>81</v>
      </c>
      <c r="N17" s="30">
        <v>298</v>
      </c>
      <c r="O17" s="30">
        <v>182</v>
      </c>
      <c r="P17" s="30">
        <v>747</v>
      </c>
      <c r="Q17" s="30">
        <v>0</v>
      </c>
      <c r="R17" s="30">
        <v>0</v>
      </c>
    </row>
    <row r="18" spans="1:18" ht="15" customHeight="1">
      <c r="A18" s="12">
        <v>12</v>
      </c>
      <c r="B18" s="14" t="s">
        <v>64</v>
      </c>
      <c r="C18" s="30">
        <v>1725</v>
      </c>
      <c r="D18" s="30">
        <v>5913</v>
      </c>
      <c r="E18" s="30">
        <v>261</v>
      </c>
      <c r="F18" s="30">
        <v>914</v>
      </c>
      <c r="G18" s="30">
        <v>0</v>
      </c>
      <c r="H18" s="30">
        <v>0</v>
      </c>
      <c r="I18" s="30">
        <v>0</v>
      </c>
      <c r="J18" s="30">
        <v>0</v>
      </c>
      <c r="K18" s="30">
        <v>40</v>
      </c>
      <c r="L18" s="30">
        <v>203</v>
      </c>
      <c r="M18" s="30">
        <v>918</v>
      </c>
      <c r="N18" s="30">
        <v>2989</v>
      </c>
      <c r="O18" s="30">
        <v>506</v>
      </c>
      <c r="P18" s="30">
        <v>1807</v>
      </c>
      <c r="Q18" s="30">
        <v>0</v>
      </c>
      <c r="R18" s="30">
        <v>0</v>
      </c>
    </row>
    <row r="19" spans="1:18" ht="15" customHeight="1">
      <c r="A19" s="12">
        <v>13</v>
      </c>
      <c r="B19" s="14" t="s">
        <v>65</v>
      </c>
      <c r="C19" s="30">
        <v>1256</v>
      </c>
      <c r="D19" s="30">
        <v>3851</v>
      </c>
      <c r="E19" s="30">
        <v>114</v>
      </c>
      <c r="F19" s="30">
        <v>370</v>
      </c>
      <c r="G19" s="30">
        <v>0</v>
      </c>
      <c r="H19" s="30">
        <v>0</v>
      </c>
      <c r="I19" s="30">
        <v>0</v>
      </c>
      <c r="J19" s="30">
        <v>0</v>
      </c>
      <c r="K19" s="30">
        <v>7</v>
      </c>
      <c r="L19" s="30">
        <v>39</v>
      </c>
      <c r="M19" s="30">
        <v>438</v>
      </c>
      <c r="N19" s="30">
        <v>1467</v>
      </c>
      <c r="O19" s="30">
        <v>696</v>
      </c>
      <c r="P19" s="30">
        <v>1974</v>
      </c>
      <c r="Q19" s="30">
        <v>1</v>
      </c>
      <c r="R19" s="30">
        <v>1</v>
      </c>
    </row>
    <row r="20" spans="1:18" ht="15" customHeight="1">
      <c r="A20" s="12">
        <v>14</v>
      </c>
      <c r="B20" s="14" t="s">
        <v>66</v>
      </c>
      <c r="C20" s="30">
        <v>1865</v>
      </c>
      <c r="D20" s="30">
        <v>5988</v>
      </c>
      <c r="E20" s="30">
        <v>0</v>
      </c>
      <c r="F20" s="30">
        <v>0</v>
      </c>
      <c r="G20" s="30">
        <v>0</v>
      </c>
      <c r="H20" s="30">
        <v>0</v>
      </c>
      <c r="I20" s="30">
        <v>0</v>
      </c>
      <c r="J20" s="30">
        <v>0</v>
      </c>
      <c r="K20" s="30">
        <v>28</v>
      </c>
      <c r="L20" s="30">
        <v>79</v>
      </c>
      <c r="M20" s="30">
        <v>576</v>
      </c>
      <c r="N20" s="30">
        <v>1642</v>
      </c>
      <c r="O20" s="30">
        <v>1260</v>
      </c>
      <c r="P20" s="30">
        <v>4266</v>
      </c>
      <c r="Q20" s="30">
        <v>1</v>
      </c>
      <c r="R20" s="30">
        <v>1</v>
      </c>
    </row>
    <row r="21" spans="1:18" ht="15" customHeight="1">
      <c r="A21" s="12">
        <v>15</v>
      </c>
      <c r="B21" s="14" t="s">
        <v>67</v>
      </c>
      <c r="C21" s="30">
        <v>4892</v>
      </c>
      <c r="D21" s="30">
        <v>16721</v>
      </c>
      <c r="E21" s="30">
        <v>4847</v>
      </c>
      <c r="F21" s="30">
        <v>16568</v>
      </c>
      <c r="G21" s="30">
        <v>45</v>
      </c>
      <c r="H21" s="30">
        <v>153</v>
      </c>
      <c r="I21" s="30">
        <v>0</v>
      </c>
      <c r="J21" s="30"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</row>
    <row r="22" spans="1:18" ht="15" customHeight="1">
      <c r="A22" s="12">
        <v>16</v>
      </c>
      <c r="B22" s="14" t="s">
        <v>68</v>
      </c>
      <c r="C22" s="30">
        <v>2270</v>
      </c>
      <c r="D22" s="30">
        <v>8542</v>
      </c>
      <c r="E22" s="30">
        <v>250</v>
      </c>
      <c r="F22" s="30">
        <v>1093</v>
      </c>
      <c r="G22" s="30">
        <v>0</v>
      </c>
      <c r="H22" s="30">
        <v>0</v>
      </c>
      <c r="I22" s="30">
        <v>0</v>
      </c>
      <c r="J22" s="30">
        <v>0</v>
      </c>
      <c r="K22" s="30">
        <v>5</v>
      </c>
      <c r="L22" s="30">
        <v>17</v>
      </c>
      <c r="M22" s="30">
        <v>1205</v>
      </c>
      <c r="N22" s="30">
        <v>4484</v>
      </c>
      <c r="O22" s="30">
        <v>803</v>
      </c>
      <c r="P22" s="30">
        <v>2933</v>
      </c>
      <c r="Q22" s="30">
        <v>7</v>
      </c>
      <c r="R22" s="30">
        <v>15</v>
      </c>
    </row>
    <row r="23" spans="1:18" ht="15" customHeight="1">
      <c r="A23" s="13">
        <v>17</v>
      </c>
      <c r="B23" s="14" t="s">
        <v>69</v>
      </c>
      <c r="C23" s="30">
        <v>3743</v>
      </c>
      <c r="D23" s="30">
        <v>13812</v>
      </c>
      <c r="E23" s="30">
        <v>3469</v>
      </c>
      <c r="F23" s="30">
        <v>12606</v>
      </c>
      <c r="G23" s="30">
        <v>274</v>
      </c>
      <c r="H23" s="30">
        <v>1206</v>
      </c>
      <c r="I23" s="30">
        <v>0</v>
      </c>
      <c r="J23" s="30">
        <v>0</v>
      </c>
      <c r="K23" s="30">
        <v>0</v>
      </c>
      <c r="L23" s="30">
        <v>0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</row>
    <row r="24" spans="1:18" ht="15" customHeight="1">
      <c r="A24" s="13">
        <v>18</v>
      </c>
      <c r="B24" s="14" t="s">
        <v>70</v>
      </c>
      <c r="C24" s="30">
        <v>3042</v>
      </c>
      <c r="D24" s="30">
        <v>10950</v>
      </c>
      <c r="E24" s="30">
        <v>3007</v>
      </c>
      <c r="F24" s="30">
        <v>10827</v>
      </c>
      <c r="G24" s="30">
        <v>35</v>
      </c>
      <c r="H24" s="30">
        <v>123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</row>
    <row r="25" spans="1:18" ht="15" customHeight="1">
      <c r="A25" s="13">
        <v>19</v>
      </c>
      <c r="B25" s="14" t="s">
        <v>71</v>
      </c>
      <c r="C25" s="30">
        <v>4242</v>
      </c>
      <c r="D25" s="30">
        <v>15860</v>
      </c>
      <c r="E25" s="30">
        <v>4217</v>
      </c>
      <c r="F25" s="30">
        <v>15762</v>
      </c>
      <c r="G25" s="30">
        <v>25</v>
      </c>
      <c r="H25" s="30">
        <v>98</v>
      </c>
      <c r="I25" s="30">
        <v>0</v>
      </c>
      <c r="J25" s="30">
        <v>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</row>
    <row r="26" spans="1:18" ht="15" customHeight="1">
      <c r="A26" s="13">
        <v>20</v>
      </c>
      <c r="B26" s="14" t="s">
        <v>72</v>
      </c>
      <c r="C26" s="30">
        <v>2570</v>
      </c>
      <c r="D26" s="30">
        <v>9583</v>
      </c>
      <c r="E26" s="30">
        <v>2560</v>
      </c>
      <c r="F26" s="30">
        <v>9538</v>
      </c>
      <c r="G26" s="30">
        <v>6</v>
      </c>
      <c r="H26" s="30">
        <v>25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4</v>
      </c>
      <c r="P26" s="30">
        <v>20</v>
      </c>
      <c r="Q26" s="30">
        <v>0</v>
      </c>
      <c r="R26" s="30">
        <v>0</v>
      </c>
    </row>
    <row r="27" spans="1:18" ht="15" customHeight="1">
      <c r="A27" s="13">
        <v>21</v>
      </c>
      <c r="B27" s="14" t="s">
        <v>73</v>
      </c>
      <c r="C27" s="30">
        <v>2830</v>
      </c>
      <c r="D27" s="30">
        <v>10739</v>
      </c>
      <c r="E27" s="30">
        <v>2558</v>
      </c>
      <c r="F27" s="30">
        <v>10038</v>
      </c>
      <c r="G27" s="30">
        <v>229</v>
      </c>
      <c r="H27" s="30">
        <v>542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0">
        <v>43</v>
      </c>
      <c r="P27" s="30">
        <v>159</v>
      </c>
      <c r="Q27" s="30">
        <v>0</v>
      </c>
      <c r="R27" s="30">
        <v>0</v>
      </c>
    </row>
    <row r="28" spans="1:18" ht="15" customHeight="1">
      <c r="A28" s="13">
        <v>22</v>
      </c>
      <c r="B28" s="14" t="s">
        <v>74</v>
      </c>
      <c r="C28" s="30">
        <v>1929</v>
      </c>
      <c r="D28" s="30">
        <v>7774</v>
      </c>
      <c r="E28" s="30">
        <v>1500</v>
      </c>
      <c r="F28" s="30">
        <v>6001</v>
      </c>
      <c r="G28" s="30">
        <v>152</v>
      </c>
      <c r="H28" s="30">
        <v>571</v>
      </c>
      <c r="I28" s="30">
        <v>0</v>
      </c>
      <c r="J28" s="30">
        <v>0</v>
      </c>
      <c r="K28" s="30">
        <v>5</v>
      </c>
      <c r="L28" s="30">
        <v>31</v>
      </c>
      <c r="M28" s="30">
        <v>136</v>
      </c>
      <c r="N28" s="30">
        <v>642</v>
      </c>
      <c r="O28" s="30">
        <v>136</v>
      </c>
      <c r="P28" s="30">
        <v>529</v>
      </c>
      <c r="Q28" s="30">
        <v>0</v>
      </c>
      <c r="R28" s="30">
        <v>0</v>
      </c>
    </row>
    <row r="29" spans="1:18" ht="15" customHeight="1">
      <c r="A29" s="13">
        <v>23</v>
      </c>
      <c r="B29" s="14" t="s">
        <v>75</v>
      </c>
      <c r="C29" s="30">
        <v>1407</v>
      </c>
      <c r="D29" s="30">
        <v>5124</v>
      </c>
      <c r="E29" s="30">
        <v>1253</v>
      </c>
      <c r="F29" s="30">
        <v>4588</v>
      </c>
      <c r="G29" s="30">
        <v>98</v>
      </c>
      <c r="H29" s="30">
        <v>362</v>
      </c>
      <c r="I29" s="30">
        <v>0</v>
      </c>
      <c r="J29" s="30">
        <v>0</v>
      </c>
      <c r="K29" s="30">
        <v>3</v>
      </c>
      <c r="L29" s="30">
        <v>15</v>
      </c>
      <c r="M29" s="30">
        <v>36</v>
      </c>
      <c r="N29" s="30">
        <v>108</v>
      </c>
      <c r="O29" s="30">
        <v>17</v>
      </c>
      <c r="P29" s="30">
        <v>51</v>
      </c>
      <c r="Q29" s="30">
        <v>0</v>
      </c>
      <c r="R29" s="30">
        <v>0</v>
      </c>
    </row>
    <row r="30" spans="1:18" ht="15" customHeight="1">
      <c r="A30" s="13">
        <v>24</v>
      </c>
      <c r="B30" s="14" t="s">
        <v>49</v>
      </c>
      <c r="C30" s="30">
        <v>3701</v>
      </c>
      <c r="D30" s="30">
        <v>12476</v>
      </c>
      <c r="E30" s="30">
        <v>3701</v>
      </c>
      <c r="F30" s="30">
        <v>12476</v>
      </c>
      <c r="G30" s="30">
        <v>0</v>
      </c>
      <c r="H30" s="30">
        <v>0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</row>
    <row r="31" spans="1:18" ht="15" customHeight="1">
      <c r="A31" s="13">
        <v>25</v>
      </c>
      <c r="B31" s="14" t="s">
        <v>50</v>
      </c>
      <c r="C31" s="30">
        <v>2318</v>
      </c>
      <c r="D31" s="30">
        <v>8070</v>
      </c>
      <c r="E31" s="30">
        <v>2318</v>
      </c>
      <c r="F31" s="30">
        <v>8070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</row>
    <row r="32" spans="1:18" s="11" customFormat="1" ht="27" customHeight="1">
      <c r="A32" s="44" t="s">
        <v>25</v>
      </c>
      <c r="B32" s="44"/>
      <c r="C32" s="36">
        <v>63967</v>
      </c>
      <c r="D32" s="36">
        <v>238511</v>
      </c>
      <c r="E32" s="36">
        <v>43734</v>
      </c>
      <c r="F32" s="36">
        <v>165164</v>
      </c>
      <c r="G32" s="36">
        <v>935</v>
      </c>
      <c r="H32" s="36">
        <v>3341</v>
      </c>
      <c r="I32" s="36">
        <v>3</v>
      </c>
      <c r="J32" s="36">
        <v>3</v>
      </c>
      <c r="K32" s="36">
        <v>171</v>
      </c>
      <c r="L32" s="36">
        <v>710</v>
      </c>
      <c r="M32" s="36">
        <v>10851</v>
      </c>
      <c r="N32" s="36">
        <v>40677</v>
      </c>
      <c r="O32" s="36">
        <v>8259</v>
      </c>
      <c r="P32" s="36">
        <v>28582</v>
      </c>
      <c r="Q32" s="36">
        <v>14</v>
      </c>
      <c r="R32" s="36">
        <v>34</v>
      </c>
    </row>
    <row r="33" spans="1:18" ht="15" customHeight="1">
      <c r="A33" s="43" t="s">
        <v>10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spans="1:18" ht="15" customHeight="1">
      <c r="A34" s="12">
        <v>1</v>
      </c>
      <c r="B34" s="14" t="s">
        <v>54</v>
      </c>
      <c r="C34" s="30">
        <v>2539</v>
      </c>
      <c r="D34" s="30">
        <v>8588</v>
      </c>
      <c r="E34" s="30">
        <v>1727</v>
      </c>
      <c r="F34" s="30">
        <v>5754</v>
      </c>
      <c r="G34" s="30">
        <v>110</v>
      </c>
      <c r="H34" s="30">
        <v>296</v>
      </c>
      <c r="I34" s="30">
        <v>0</v>
      </c>
      <c r="J34" s="30">
        <v>0</v>
      </c>
      <c r="K34" s="30">
        <v>0</v>
      </c>
      <c r="L34" s="30">
        <v>0</v>
      </c>
      <c r="M34" s="30">
        <v>236</v>
      </c>
      <c r="N34" s="30">
        <v>908</v>
      </c>
      <c r="O34" s="30">
        <v>464</v>
      </c>
      <c r="P34" s="30">
        <v>1628</v>
      </c>
      <c r="Q34" s="30">
        <v>2</v>
      </c>
      <c r="R34" s="30">
        <v>2</v>
      </c>
    </row>
    <row r="35" spans="1:18" ht="15" customHeight="1">
      <c r="A35" s="12">
        <v>2</v>
      </c>
      <c r="B35" s="14" t="s">
        <v>55</v>
      </c>
      <c r="C35" s="30">
        <v>236</v>
      </c>
      <c r="D35" s="30">
        <v>711</v>
      </c>
      <c r="E35" s="30">
        <v>0</v>
      </c>
      <c r="F35" s="30">
        <v>0</v>
      </c>
      <c r="G35" s="30">
        <v>0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30">
        <v>103</v>
      </c>
      <c r="N35" s="30">
        <v>315</v>
      </c>
      <c r="O35" s="30">
        <v>133</v>
      </c>
      <c r="P35" s="30">
        <v>396</v>
      </c>
      <c r="Q35" s="30">
        <v>0</v>
      </c>
      <c r="R35" s="30">
        <v>0</v>
      </c>
    </row>
    <row r="36" spans="1:18" ht="15" customHeight="1">
      <c r="A36" s="12">
        <v>3</v>
      </c>
      <c r="B36" s="14" t="s">
        <v>56</v>
      </c>
      <c r="C36" s="30">
        <v>2261</v>
      </c>
      <c r="D36" s="30">
        <v>7808</v>
      </c>
      <c r="E36" s="30">
        <v>1723</v>
      </c>
      <c r="F36" s="30">
        <v>6219</v>
      </c>
      <c r="G36" s="30">
        <v>10</v>
      </c>
      <c r="H36" s="30">
        <v>46</v>
      </c>
      <c r="I36" s="30">
        <v>1</v>
      </c>
      <c r="J36" s="30">
        <v>1</v>
      </c>
      <c r="K36" s="30">
        <v>79</v>
      </c>
      <c r="L36" s="30">
        <v>385</v>
      </c>
      <c r="M36" s="30">
        <v>0</v>
      </c>
      <c r="N36" s="30">
        <v>0</v>
      </c>
      <c r="O36" s="30">
        <v>447</v>
      </c>
      <c r="P36" s="30">
        <v>1156</v>
      </c>
      <c r="Q36" s="30">
        <v>1</v>
      </c>
      <c r="R36" s="30">
        <v>1</v>
      </c>
    </row>
    <row r="37" spans="1:18" ht="15" customHeight="1">
      <c r="A37" s="12">
        <v>4</v>
      </c>
      <c r="B37" s="14" t="s">
        <v>57</v>
      </c>
      <c r="C37" s="30">
        <v>1678</v>
      </c>
      <c r="D37" s="30">
        <v>5767</v>
      </c>
      <c r="E37" s="30">
        <v>0</v>
      </c>
      <c r="F37" s="30">
        <v>0</v>
      </c>
      <c r="G37" s="30">
        <v>0</v>
      </c>
      <c r="H37" s="30">
        <v>0</v>
      </c>
      <c r="I37" s="30">
        <v>0</v>
      </c>
      <c r="J37" s="30">
        <v>0</v>
      </c>
      <c r="K37" s="30">
        <v>19</v>
      </c>
      <c r="L37" s="30">
        <v>71</v>
      </c>
      <c r="M37" s="30">
        <v>645</v>
      </c>
      <c r="N37" s="30">
        <v>2063</v>
      </c>
      <c r="O37" s="30">
        <v>1012</v>
      </c>
      <c r="P37" s="30">
        <v>3631</v>
      </c>
      <c r="Q37" s="30">
        <v>2</v>
      </c>
      <c r="R37" s="30">
        <v>2</v>
      </c>
    </row>
    <row r="38" spans="1:18" ht="15" customHeight="1">
      <c r="A38" s="12">
        <v>5</v>
      </c>
      <c r="B38" s="14" t="s">
        <v>58</v>
      </c>
      <c r="C38" s="30">
        <v>1948</v>
      </c>
      <c r="D38" s="30">
        <v>6467</v>
      </c>
      <c r="E38" s="30">
        <v>0</v>
      </c>
      <c r="F38" s="30">
        <v>0</v>
      </c>
      <c r="G38" s="30">
        <v>0</v>
      </c>
      <c r="H38" s="30">
        <v>0</v>
      </c>
      <c r="I38" s="30">
        <v>0</v>
      </c>
      <c r="J38" s="30">
        <v>0</v>
      </c>
      <c r="K38" s="30">
        <v>37</v>
      </c>
      <c r="L38" s="30">
        <v>115</v>
      </c>
      <c r="M38" s="30">
        <v>654</v>
      </c>
      <c r="N38" s="30">
        <v>2448</v>
      </c>
      <c r="O38" s="30">
        <v>1257</v>
      </c>
      <c r="P38" s="30">
        <v>3904</v>
      </c>
      <c r="Q38" s="30">
        <v>0</v>
      </c>
      <c r="R38" s="30">
        <v>0</v>
      </c>
    </row>
    <row r="39" spans="1:18" s="11" customFormat="1" ht="24.75" customHeight="1">
      <c r="A39" s="44" t="s">
        <v>26</v>
      </c>
      <c r="B39" s="44"/>
      <c r="C39" s="36">
        <v>8662</v>
      </c>
      <c r="D39" s="36">
        <v>29341</v>
      </c>
      <c r="E39" s="36">
        <v>3450</v>
      </c>
      <c r="F39" s="36">
        <v>11973</v>
      </c>
      <c r="G39" s="36">
        <v>120</v>
      </c>
      <c r="H39" s="36">
        <v>342</v>
      </c>
      <c r="I39" s="36">
        <v>1</v>
      </c>
      <c r="J39" s="36">
        <v>1</v>
      </c>
      <c r="K39" s="36">
        <v>135</v>
      </c>
      <c r="L39" s="36">
        <v>571</v>
      </c>
      <c r="M39" s="36">
        <v>1638</v>
      </c>
      <c r="N39" s="36">
        <v>5734</v>
      </c>
      <c r="O39" s="36">
        <v>3313</v>
      </c>
      <c r="P39" s="36">
        <v>10715</v>
      </c>
      <c r="Q39" s="36">
        <v>5</v>
      </c>
      <c r="R39" s="36">
        <v>5</v>
      </c>
    </row>
    <row r="40" spans="1:18" ht="15" customHeight="1">
      <c r="A40" s="43" t="s">
        <v>22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spans="1:18" ht="15" customHeight="1">
      <c r="A41" s="25">
        <v>1</v>
      </c>
      <c r="B41" s="14" t="s">
        <v>54</v>
      </c>
      <c r="C41" s="30">
        <v>2769</v>
      </c>
      <c r="D41" s="30">
        <v>9754</v>
      </c>
      <c r="E41" s="30">
        <v>2767</v>
      </c>
      <c r="F41" s="30">
        <v>9750</v>
      </c>
      <c r="G41" s="30">
        <v>0</v>
      </c>
      <c r="H41" s="30">
        <v>0</v>
      </c>
      <c r="I41" s="30">
        <v>2</v>
      </c>
      <c r="J41" s="30">
        <v>4</v>
      </c>
      <c r="K41" s="30">
        <v>0</v>
      </c>
      <c r="L41" s="30">
        <v>0</v>
      </c>
      <c r="M41" s="30">
        <v>0</v>
      </c>
      <c r="N41" s="30">
        <v>0</v>
      </c>
      <c r="O41" s="30">
        <v>0</v>
      </c>
      <c r="P41" s="30">
        <v>0</v>
      </c>
      <c r="Q41" s="30">
        <v>0</v>
      </c>
      <c r="R41" s="30">
        <v>0</v>
      </c>
    </row>
    <row r="42" spans="1:18" ht="15" customHeight="1">
      <c r="A42" s="25">
        <v>2</v>
      </c>
      <c r="B42" s="14" t="s">
        <v>55</v>
      </c>
      <c r="C42" s="30">
        <v>3345</v>
      </c>
      <c r="D42" s="30">
        <v>11665</v>
      </c>
      <c r="E42" s="30">
        <v>608</v>
      </c>
      <c r="F42" s="30">
        <v>2281</v>
      </c>
      <c r="G42" s="30">
        <v>123</v>
      </c>
      <c r="H42" s="30">
        <v>520</v>
      </c>
      <c r="I42" s="30">
        <v>0</v>
      </c>
      <c r="J42" s="30">
        <v>0</v>
      </c>
      <c r="K42" s="30">
        <v>0</v>
      </c>
      <c r="L42" s="30">
        <v>0</v>
      </c>
      <c r="M42" s="30">
        <v>1779</v>
      </c>
      <c r="N42" s="30">
        <v>6324</v>
      </c>
      <c r="O42" s="30">
        <v>823</v>
      </c>
      <c r="P42" s="30">
        <v>2505</v>
      </c>
      <c r="Q42" s="30">
        <v>12</v>
      </c>
      <c r="R42" s="30">
        <v>35</v>
      </c>
    </row>
    <row r="43" spans="1:18" ht="15" customHeight="1">
      <c r="A43" s="25">
        <v>3</v>
      </c>
      <c r="B43" s="14" t="s">
        <v>56</v>
      </c>
      <c r="C43" s="30">
        <v>2182</v>
      </c>
      <c r="D43" s="30">
        <v>8914</v>
      </c>
      <c r="E43" s="30">
        <v>2180</v>
      </c>
      <c r="F43" s="30">
        <v>8903</v>
      </c>
      <c r="G43" s="30">
        <v>2</v>
      </c>
      <c r="H43" s="30">
        <v>11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0</v>
      </c>
    </row>
    <row r="44" spans="1:18" ht="15" customHeight="1">
      <c r="A44" s="25">
        <v>4</v>
      </c>
      <c r="B44" s="14" t="s">
        <v>57</v>
      </c>
      <c r="C44" s="30">
        <v>2908</v>
      </c>
      <c r="D44" s="30">
        <v>11824</v>
      </c>
      <c r="E44" s="30">
        <v>2901</v>
      </c>
      <c r="F44" s="30">
        <v>11800</v>
      </c>
      <c r="G44" s="30">
        <v>5</v>
      </c>
      <c r="H44" s="30">
        <v>19</v>
      </c>
      <c r="I44" s="30">
        <v>2</v>
      </c>
      <c r="J44" s="30">
        <v>5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</row>
    <row r="45" spans="1:18" ht="15" customHeight="1">
      <c r="A45" s="25">
        <v>5</v>
      </c>
      <c r="B45" s="14" t="s">
        <v>58</v>
      </c>
      <c r="C45" s="30">
        <v>1999</v>
      </c>
      <c r="D45" s="30">
        <v>7869</v>
      </c>
      <c r="E45" s="30">
        <v>1728</v>
      </c>
      <c r="F45" s="30">
        <v>6801</v>
      </c>
      <c r="G45" s="30">
        <v>4</v>
      </c>
      <c r="H45" s="30">
        <v>16</v>
      </c>
      <c r="I45" s="30">
        <v>0</v>
      </c>
      <c r="J45" s="30">
        <v>0</v>
      </c>
      <c r="K45" s="30">
        <v>6</v>
      </c>
      <c r="L45" s="30">
        <v>24</v>
      </c>
      <c r="M45" s="30">
        <v>141</v>
      </c>
      <c r="N45" s="30">
        <v>555</v>
      </c>
      <c r="O45" s="30">
        <v>120</v>
      </c>
      <c r="P45" s="30">
        <v>473</v>
      </c>
      <c r="Q45" s="30">
        <v>0</v>
      </c>
      <c r="R45" s="30">
        <v>0</v>
      </c>
    </row>
    <row r="46" spans="1:18" ht="15" customHeight="1">
      <c r="A46" s="25">
        <v>6</v>
      </c>
      <c r="B46" s="14" t="s">
        <v>59</v>
      </c>
      <c r="C46" s="30">
        <v>2638</v>
      </c>
      <c r="D46" s="30">
        <v>10304</v>
      </c>
      <c r="E46" s="30">
        <v>2638</v>
      </c>
      <c r="F46" s="30">
        <v>10304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0</v>
      </c>
    </row>
    <row r="47" spans="1:18" ht="15" customHeight="1">
      <c r="A47" s="25">
        <v>7</v>
      </c>
      <c r="B47" s="14" t="s">
        <v>60</v>
      </c>
      <c r="C47" s="30">
        <v>1822</v>
      </c>
      <c r="D47" s="30">
        <v>7475</v>
      </c>
      <c r="E47" s="30">
        <v>1781</v>
      </c>
      <c r="F47" s="30">
        <v>7337</v>
      </c>
      <c r="G47" s="30">
        <v>41</v>
      </c>
      <c r="H47" s="30">
        <v>138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</row>
    <row r="48" spans="1:18" ht="15" customHeight="1">
      <c r="A48" s="25">
        <v>8</v>
      </c>
      <c r="B48" s="14" t="s">
        <v>48</v>
      </c>
      <c r="C48" s="30">
        <v>3157</v>
      </c>
      <c r="D48" s="30">
        <v>11520</v>
      </c>
      <c r="E48" s="30">
        <v>1872</v>
      </c>
      <c r="F48" s="30">
        <v>6812</v>
      </c>
      <c r="G48" s="30">
        <v>22</v>
      </c>
      <c r="H48" s="30">
        <v>95</v>
      </c>
      <c r="I48" s="30">
        <v>0</v>
      </c>
      <c r="J48" s="30">
        <v>0</v>
      </c>
      <c r="K48" s="30">
        <v>36</v>
      </c>
      <c r="L48" s="30">
        <v>121</v>
      </c>
      <c r="M48" s="30">
        <v>628</v>
      </c>
      <c r="N48" s="30">
        <v>2634</v>
      </c>
      <c r="O48" s="30">
        <v>595</v>
      </c>
      <c r="P48" s="30">
        <v>1853</v>
      </c>
      <c r="Q48" s="30">
        <v>4</v>
      </c>
      <c r="R48" s="30">
        <v>5</v>
      </c>
    </row>
    <row r="49" spans="1:18" ht="15" customHeight="1">
      <c r="A49" s="25">
        <v>9</v>
      </c>
      <c r="B49" s="14" t="s">
        <v>61</v>
      </c>
      <c r="C49" s="30">
        <v>2215</v>
      </c>
      <c r="D49" s="30">
        <v>7355</v>
      </c>
      <c r="E49" s="30">
        <v>99</v>
      </c>
      <c r="F49" s="30">
        <v>436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1755</v>
      </c>
      <c r="N49" s="30">
        <v>5790</v>
      </c>
      <c r="O49" s="30">
        <v>361</v>
      </c>
      <c r="P49" s="30">
        <v>1129</v>
      </c>
      <c r="Q49" s="30">
        <v>0</v>
      </c>
      <c r="R49" s="30">
        <v>0</v>
      </c>
    </row>
    <row r="50" spans="1:18" ht="15" customHeight="1">
      <c r="A50" s="25">
        <v>10</v>
      </c>
      <c r="B50" s="14" t="s">
        <v>62</v>
      </c>
      <c r="C50" s="30">
        <v>1879</v>
      </c>
      <c r="D50" s="30">
        <v>7324</v>
      </c>
      <c r="E50" s="30">
        <v>511</v>
      </c>
      <c r="F50" s="30">
        <v>1706</v>
      </c>
      <c r="G50" s="30">
        <v>0</v>
      </c>
      <c r="H50" s="30">
        <v>0</v>
      </c>
      <c r="I50" s="30">
        <v>0</v>
      </c>
      <c r="J50" s="30">
        <v>0</v>
      </c>
      <c r="K50" s="30">
        <v>10</v>
      </c>
      <c r="L50" s="30">
        <v>51</v>
      </c>
      <c r="M50" s="30">
        <v>646</v>
      </c>
      <c r="N50" s="30">
        <v>2653</v>
      </c>
      <c r="O50" s="30">
        <v>712</v>
      </c>
      <c r="P50" s="30">
        <v>2914</v>
      </c>
      <c r="Q50" s="30">
        <v>0</v>
      </c>
      <c r="R50" s="30">
        <v>0</v>
      </c>
    </row>
    <row r="51" spans="1:18" ht="15" customHeight="1">
      <c r="A51" s="25">
        <v>11</v>
      </c>
      <c r="B51" s="14" t="s">
        <v>63</v>
      </c>
      <c r="C51" s="30">
        <v>3249</v>
      </c>
      <c r="D51" s="30">
        <v>9420</v>
      </c>
      <c r="E51" s="30">
        <v>366</v>
      </c>
      <c r="F51" s="30">
        <v>1077</v>
      </c>
      <c r="G51" s="30">
        <v>0</v>
      </c>
      <c r="H51" s="30">
        <v>0</v>
      </c>
      <c r="I51" s="30">
        <v>0</v>
      </c>
      <c r="J51" s="30">
        <v>0</v>
      </c>
      <c r="K51" s="30">
        <v>79</v>
      </c>
      <c r="L51" s="30">
        <v>256</v>
      </c>
      <c r="M51" s="30">
        <v>1587</v>
      </c>
      <c r="N51" s="30">
        <v>4475</v>
      </c>
      <c r="O51" s="30">
        <v>1211</v>
      </c>
      <c r="P51" s="30">
        <v>3598</v>
      </c>
      <c r="Q51" s="30">
        <v>6</v>
      </c>
      <c r="R51" s="30">
        <v>14</v>
      </c>
    </row>
    <row r="52" spans="1:18" ht="15" customHeight="1">
      <c r="A52" s="25">
        <v>12</v>
      </c>
      <c r="B52" s="14" t="s">
        <v>64</v>
      </c>
      <c r="C52" s="30">
        <v>1817</v>
      </c>
      <c r="D52" s="30">
        <v>7063</v>
      </c>
      <c r="E52" s="30">
        <v>655</v>
      </c>
      <c r="F52" s="30">
        <v>2557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799</v>
      </c>
      <c r="N52" s="30">
        <v>3170</v>
      </c>
      <c r="O52" s="30">
        <v>363</v>
      </c>
      <c r="P52" s="30">
        <v>1336</v>
      </c>
      <c r="Q52" s="30">
        <v>0</v>
      </c>
      <c r="R52" s="30">
        <v>0</v>
      </c>
    </row>
    <row r="53" spans="1:18" ht="15" customHeight="1">
      <c r="A53" s="25">
        <v>13</v>
      </c>
      <c r="B53" s="14" t="s">
        <v>65</v>
      </c>
      <c r="C53" s="30">
        <v>3256</v>
      </c>
      <c r="D53" s="30">
        <v>13139</v>
      </c>
      <c r="E53" s="30">
        <v>1979</v>
      </c>
      <c r="F53" s="30">
        <v>7859</v>
      </c>
      <c r="G53" s="30">
        <v>0</v>
      </c>
      <c r="H53" s="30">
        <v>0</v>
      </c>
      <c r="I53" s="30">
        <v>0</v>
      </c>
      <c r="J53" s="30">
        <v>0</v>
      </c>
      <c r="K53" s="30">
        <v>97</v>
      </c>
      <c r="L53" s="30">
        <v>195</v>
      </c>
      <c r="M53" s="30">
        <v>563</v>
      </c>
      <c r="N53" s="30">
        <v>2364</v>
      </c>
      <c r="O53" s="30">
        <v>617</v>
      </c>
      <c r="P53" s="30">
        <v>2721</v>
      </c>
      <c r="Q53" s="30">
        <v>0</v>
      </c>
      <c r="R53" s="30">
        <v>0</v>
      </c>
    </row>
    <row r="54" spans="1:18" ht="15" customHeight="1">
      <c r="A54" s="25">
        <v>14</v>
      </c>
      <c r="B54" s="14" t="s">
        <v>66</v>
      </c>
      <c r="C54" s="30">
        <v>2948</v>
      </c>
      <c r="D54" s="30">
        <v>10711</v>
      </c>
      <c r="E54" s="30">
        <v>2630</v>
      </c>
      <c r="F54" s="30">
        <v>9363</v>
      </c>
      <c r="G54" s="30">
        <v>8</v>
      </c>
      <c r="H54" s="30">
        <v>29</v>
      </c>
      <c r="I54" s="30">
        <v>0</v>
      </c>
      <c r="J54" s="30">
        <v>0</v>
      </c>
      <c r="K54" s="30">
        <v>1</v>
      </c>
      <c r="L54" s="30">
        <v>6</v>
      </c>
      <c r="M54" s="30">
        <v>109</v>
      </c>
      <c r="N54" s="30">
        <v>536</v>
      </c>
      <c r="O54" s="30">
        <v>200</v>
      </c>
      <c r="P54" s="30">
        <v>777</v>
      </c>
      <c r="Q54" s="30">
        <v>0</v>
      </c>
      <c r="R54" s="30">
        <v>0</v>
      </c>
    </row>
    <row r="55" spans="1:18" ht="15" customHeight="1">
      <c r="A55" s="25">
        <v>15</v>
      </c>
      <c r="B55" s="14" t="s">
        <v>67</v>
      </c>
      <c r="C55" s="30">
        <v>1646</v>
      </c>
      <c r="D55" s="30">
        <v>7173</v>
      </c>
      <c r="E55" s="30">
        <v>1645</v>
      </c>
      <c r="F55" s="30">
        <v>7172</v>
      </c>
      <c r="G55" s="30">
        <v>1</v>
      </c>
      <c r="H55" s="30">
        <v>1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30">
        <v>0</v>
      </c>
      <c r="R55" s="30">
        <v>0</v>
      </c>
    </row>
    <row r="56" spans="1:18" ht="15" customHeight="1">
      <c r="A56" s="25">
        <v>16</v>
      </c>
      <c r="B56" s="14" t="s">
        <v>68</v>
      </c>
      <c r="C56" s="30">
        <v>4433</v>
      </c>
      <c r="D56" s="30">
        <v>16991</v>
      </c>
      <c r="E56" s="30">
        <v>4392</v>
      </c>
      <c r="F56" s="30">
        <v>16844</v>
      </c>
      <c r="G56" s="30">
        <v>27</v>
      </c>
      <c r="H56" s="30">
        <v>97</v>
      </c>
      <c r="I56" s="30">
        <v>0</v>
      </c>
      <c r="J56" s="30">
        <v>0</v>
      </c>
      <c r="K56" s="30">
        <v>1</v>
      </c>
      <c r="L56" s="30">
        <v>4</v>
      </c>
      <c r="M56" s="30">
        <v>5</v>
      </c>
      <c r="N56" s="30">
        <v>18</v>
      </c>
      <c r="O56" s="30">
        <v>8</v>
      </c>
      <c r="P56" s="30">
        <v>28</v>
      </c>
      <c r="Q56" s="30">
        <v>0</v>
      </c>
      <c r="R56" s="30">
        <v>0</v>
      </c>
    </row>
    <row r="57" spans="1:18" ht="15" customHeight="1">
      <c r="A57" s="25">
        <v>17</v>
      </c>
      <c r="B57" s="14" t="s">
        <v>69</v>
      </c>
      <c r="C57" s="30">
        <v>2010</v>
      </c>
      <c r="D57" s="30">
        <v>7570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4</v>
      </c>
      <c r="L57" s="30">
        <v>24</v>
      </c>
      <c r="M57" s="30">
        <v>1218</v>
      </c>
      <c r="N57" s="30">
        <v>4594</v>
      </c>
      <c r="O57" s="30">
        <v>786</v>
      </c>
      <c r="P57" s="30">
        <v>2943</v>
      </c>
      <c r="Q57" s="30">
        <v>2</v>
      </c>
      <c r="R57" s="30">
        <v>9</v>
      </c>
    </row>
    <row r="58" spans="1:18" ht="15" customHeight="1">
      <c r="A58" s="25">
        <v>18</v>
      </c>
      <c r="B58" s="14" t="s">
        <v>70</v>
      </c>
      <c r="C58" s="30">
        <v>2302</v>
      </c>
      <c r="D58" s="30">
        <v>10482</v>
      </c>
      <c r="E58" s="30">
        <v>2302</v>
      </c>
      <c r="F58" s="30">
        <v>10482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0</v>
      </c>
    </row>
    <row r="59" spans="1:18" ht="15" customHeight="1">
      <c r="A59" s="25">
        <v>19</v>
      </c>
      <c r="B59" s="14" t="s">
        <v>71</v>
      </c>
      <c r="C59" s="30">
        <v>3670</v>
      </c>
      <c r="D59" s="30">
        <v>12862</v>
      </c>
      <c r="E59" s="30">
        <v>1323</v>
      </c>
      <c r="F59" s="30">
        <v>4749</v>
      </c>
      <c r="G59" s="30">
        <v>0</v>
      </c>
      <c r="H59" s="30">
        <v>0</v>
      </c>
      <c r="I59" s="30">
        <v>0</v>
      </c>
      <c r="J59" s="30">
        <v>0</v>
      </c>
      <c r="K59" s="30">
        <v>78</v>
      </c>
      <c r="L59" s="30">
        <v>270</v>
      </c>
      <c r="M59" s="30">
        <v>1022</v>
      </c>
      <c r="N59" s="30">
        <v>3458</v>
      </c>
      <c r="O59" s="30">
        <v>1247</v>
      </c>
      <c r="P59" s="30">
        <v>4385</v>
      </c>
      <c r="Q59" s="30">
        <v>0</v>
      </c>
      <c r="R59" s="30">
        <v>0</v>
      </c>
    </row>
    <row r="60" spans="1:18" ht="15" customHeight="1">
      <c r="A60" s="25">
        <v>20</v>
      </c>
      <c r="B60" s="14" t="s">
        <v>72</v>
      </c>
      <c r="C60" s="30">
        <v>1520</v>
      </c>
      <c r="D60" s="30">
        <v>4576</v>
      </c>
      <c r="E60" s="30">
        <v>16</v>
      </c>
      <c r="F60" s="30">
        <v>51</v>
      </c>
      <c r="G60" s="30">
        <v>0</v>
      </c>
      <c r="H60" s="30">
        <v>0</v>
      </c>
      <c r="I60" s="30">
        <v>0</v>
      </c>
      <c r="J60" s="30">
        <v>0</v>
      </c>
      <c r="K60" s="30">
        <v>22</v>
      </c>
      <c r="L60" s="30">
        <v>54</v>
      </c>
      <c r="M60" s="30">
        <v>699</v>
      </c>
      <c r="N60" s="30">
        <v>2281</v>
      </c>
      <c r="O60" s="30">
        <v>781</v>
      </c>
      <c r="P60" s="30">
        <v>2185</v>
      </c>
      <c r="Q60" s="30">
        <v>2</v>
      </c>
      <c r="R60" s="30">
        <v>5</v>
      </c>
    </row>
    <row r="61" spans="1:18" ht="15" customHeight="1">
      <c r="A61" s="25">
        <v>21</v>
      </c>
      <c r="B61" s="14" t="s">
        <v>73</v>
      </c>
      <c r="C61" s="30">
        <v>1960</v>
      </c>
      <c r="D61" s="30">
        <v>7741</v>
      </c>
      <c r="E61" s="30">
        <v>0</v>
      </c>
      <c r="F61" s="30">
        <v>0</v>
      </c>
      <c r="G61" s="30">
        <v>0</v>
      </c>
      <c r="H61" s="30">
        <v>0</v>
      </c>
      <c r="I61" s="30">
        <v>0</v>
      </c>
      <c r="J61" s="30">
        <v>0</v>
      </c>
      <c r="K61" s="30">
        <v>0</v>
      </c>
      <c r="L61" s="30">
        <v>0</v>
      </c>
      <c r="M61" s="30">
        <v>895</v>
      </c>
      <c r="N61" s="30">
        <v>3848</v>
      </c>
      <c r="O61" s="30">
        <v>1065</v>
      </c>
      <c r="P61" s="30">
        <v>3893</v>
      </c>
      <c r="Q61" s="30">
        <v>0</v>
      </c>
      <c r="R61" s="30">
        <v>0</v>
      </c>
    </row>
    <row r="62" spans="1:18" ht="15" customHeight="1">
      <c r="A62" s="25">
        <v>22</v>
      </c>
      <c r="B62" s="14" t="s">
        <v>74</v>
      </c>
      <c r="C62" s="30">
        <v>1639</v>
      </c>
      <c r="D62" s="30">
        <v>5948</v>
      </c>
      <c r="E62" s="30">
        <v>1245</v>
      </c>
      <c r="F62" s="30">
        <v>4400</v>
      </c>
      <c r="G62" s="30">
        <v>0</v>
      </c>
      <c r="H62" s="30">
        <v>0</v>
      </c>
      <c r="I62" s="30">
        <v>0</v>
      </c>
      <c r="J62" s="30">
        <v>0</v>
      </c>
      <c r="K62" s="30">
        <v>3</v>
      </c>
      <c r="L62" s="30">
        <v>13</v>
      </c>
      <c r="M62" s="30">
        <v>233</v>
      </c>
      <c r="N62" s="30">
        <v>1104</v>
      </c>
      <c r="O62" s="30">
        <v>158</v>
      </c>
      <c r="P62" s="30">
        <v>431</v>
      </c>
      <c r="Q62" s="30">
        <v>0</v>
      </c>
      <c r="R62" s="30">
        <v>0</v>
      </c>
    </row>
    <row r="63" spans="1:18" ht="15" customHeight="1">
      <c r="A63" s="25">
        <v>23</v>
      </c>
      <c r="B63" s="14" t="s">
        <v>75</v>
      </c>
      <c r="C63" s="30">
        <v>2669</v>
      </c>
      <c r="D63" s="30">
        <v>9472</v>
      </c>
      <c r="E63" s="30">
        <v>169</v>
      </c>
      <c r="F63" s="30">
        <v>609</v>
      </c>
      <c r="G63" s="30">
        <v>0</v>
      </c>
      <c r="H63" s="30">
        <v>0</v>
      </c>
      <c r="I63" s="30">
        <v>0</v>
      </c>
      <c r="J63" s="30">
        <v>0</v>
      </c>
      <c r="K63" s="30">
        <v>0</v>
      </c>
      <c r="L63" s="30">
        <v>0</v>
      </c>
      <c r="M63" s="30">
        <v>1400</v>
      </c>
      <c r="N63" s="30">
        <v>5027</v>
      </c>
      <c r="O63" s="30">
        <v>1097</v>
      </c>
      <c r="P63" s="30">
        <v>3831</v>
      </c>
      <c r="Q63" s="30">
        <v>3</v>
      </c>
      <c r="R63" s="30">
        <v>5</v>
      </c>
    </row>
    <row r="64" spans="1:18" ht="15" customHeight="1">
      <c r="A64" s="25">
        <v>24</v>
      </c>
      <c r="B64" s="14" t="s">
        <v>49</v>
      </c>
      <c r="C64" s="30">
        <v>2382</v>
      </c>
      <c r="D64" s="30">
        <v>9035</v>
      </c>
      <c r="E64" s="30">
        <v>0</v>
      </c>
      <c r="F64" s="30">
        <v>0</v>
      </c>
      <c r="G64" s="30">
        <v>0</v>
      </c>
      <c r="H64" s="30">
        <v>0</v>
      </c>
      <c r="I64" s="30">
        <v>0</v>
      </c>
      <c r="J64" s="30">
        <v>0</v>
      </c>
      <c r="K64" s="30">
        <v>8</v>
      </c>
      <c r="L64" s="30">
        <v>23</v>
      </c>
      <c r="M64" s="30">
        <v>1523</v>
      </c>
      <c r="N64" s="30">
        <v>5675</v>
      </c>
      <c r="O64" s="30">
        <v>849</v>
      </c>
      <c r="P64" s="30">
        <v>3335</v>
      </c>
      <c r="Q64" s="30">
        <v>2</v>
      </c>
      <c r="R64" s="30">
        <v>2</v>
      </c>
    </row>
    <row r="65" spans="1:18" ht="15" customHeight="1">
      <c r="A65" s="25">
        <v>25</v>
      </c>
      <c r="B65" s="14" t="s">
        <v>50</v>
      </c>
      <c r="C65" s="30">
        <v>2885</v>
      </c>
      <c r="D65" s="30">
        <v>11068</v>
      </c>
      <c r="E65" s="30">
        <v>2883</v>
      </c>
      <c r="F65" s="30">
        <v>11066</v>
      </c>
      <c r="G65" s="30">
        <v>2</v>
      </c>
      <c r="H65" s="30">
        <v>2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0</v>
      </c>
    </row>
    <row r="66" spans="1:18" ht="15" customHeight="1">
      <c r="A66" s="25">
        <v>26</v>
      </c>
      <c r="B66" s="14" t="s">
        <v>76</v>
      </c>
      <c r="C66" s="30">
        <v>4986</v>
      </c>
      <c r="D66" s="30">
        <v>17527</v>
      </c>
      <c r="E66" s="30">
        <v>4982</v>
      </c>
      <c r="F66" s="30">
        <v>17505</v>
      </c>
      <c r="G66" s="30">
        <v>4</v>
      </c>
      <c r="H66" s="30">
        <v>22</v>
      </c>
      <c r="I66" s="30">
        <v>0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30">
        <v>0</v>
      </c>
      <c r="R66" s="30">
        <v>0</v>
      </c>
    </row>
    <row r="67" spans="1:18" ht="15" customHeight="1">
      <c r="A67" s="25">
        <v>27</v>
      </c>
      <c r="B67" s="14" t="s">
        <v>77</v>
      </c>
      <c r="C67" s="30">
        <v>3108</v>
      </c>
      <c r="D67" s="30">
        <v>11543</v>
      </c>
      <c r="E67" s="30">
        <v>0</v>
      </c>
      <c r="F67" s="30">
        <v>0</v>
      </c>
      <c r="G67" s="30">
        <v>0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1552</v>
      </c>
      <c r="N67" s="30">
        <v>5492</v>
      </c>
      <c r="O67" s="30">
        <v>1556</v>
      </c>
      <c r="P67" s="30">
        <v>6051</v>
      </c>
      <c r="Q67" s="30">
        <v>0</v>
      </c>
      <c r="R67" s="30">
        <v>0</v>
      </c>
    </row>
    <row r="68" spans="1:18" ht="15" customHeight="1">
      <c r="A68" s="25">
        <v>28</v>
      </c>
      <c r="B68" s="14" t="s">
        <v>78</v>
      </c>
      <c r="C68" s="30">
        <v>3207</v>
      </c>
      <c r="D68" s="30">
        <v>10718</v>
      </c>
      <c r="E68" s="30">
        <v>0</v>
      </c>
      <c r="F68" s="30">
        <v>0</v>
      </c>
      <c r="G68" s="30">
        <v>0</v>
      </c>
      <c r="H68" s="30">
        <v>0</v>
      </c>
      <c r="I68" s="30">
        <v>0</v>
      </c>
      <c r="J68" s="30">
        <v>0</v>
      </c>
      <c r="K68" s="30">
        <v>122</v>
      </c>
      <c r="L68" s="30">
        <v>521</v>
      </c>
      <c r="M68" s="30">
        <v>1637</v>
      </c>
      <c r="N68" s="30">
        <v>5336</v>
      </c>
      <c r="O68" s="30">
        <v>1448</v>
      </c>
      <c r="P68" s="30">
        <v>4861</v>
      </c>
      <c r="Q68" s="30">
        <v>0</v>
      </c>
      <c r="R68" s="30">
        <v>0</v>
      </c>
    </row>
    <row r="69" spans="1:18" ht="15" customHeight="1">
      <c r="A69" s="25">
        <v>29</v>
      </c>
      <c r="B69" s="14" t="s">
        <v>79</v>
      </c>
      <c r="C69" s="30">
        <v>2101</v>
      </c>
      <c r="D69" s="30">
        <v>6565</v>
      </c>
      <c r="E69" s="30">
        <v>398</v>
      </c>
      <c r="F69" s="30">
        <v>1072</v>
      </c>
      <c r="G69" s="30">
        <v>0</v>
      </c>
      <c r="H69" s="30">
        <v>0</v>
      </c>
      <c r="I69" s="30">
        <v>0</v>
      </c>
      <c r="J69" s="30">
        <v>0</v>
      </c>
      <c r="K69" s="30">
        <v>0</v>
      </c>
      <c r="L69" s="30">
        <v>0</v>
      </c>
      <c r="M69" s="30">
        <v>852</v>
      </c>
      <c r="N69" s="30">
        <v>2679</v>
      </c>
      <c r="O69" s="30">
        <v>851</v>
      </c>
      <c r="P69" s="30">
        <v>2814</v>
      </c>
      <c r="Q69" s="30">
        <v>0</v>
      </c>
      <c r="R69" s="30">
        <v>0</v>
      </c>
    </row>
    <row r="70" spans="1:18" ht="15" customHeight="1">
      <c r="A70" s="25">
        <v>30</v>
      </c>
      <c r="B70" s="14" t="s">
        <v>80</v>
      </c>
      <c r="C70" s="30">
        <v>2370</v>
      </c>
      <c r="D70" s="30">
        <v>9124</v>
      </c>
      <c r="E70" s="30">
        <v>1508</v>
      </c>
      <c r="F70" s="30">
        <v>5613</v>
      </c>
      <c r="G70" s="30">
        <v>32</v>
      </c>
      <c r="H70" s="30">
        <v>89</v>
      </c>
      <c r="I70" s="30">
        <v>0</v>
      </c>
      <c r="J70" s="30">
        <v>0</v>
      </c>
      <c r="K70" s="30">
        <v>0</v>
      </c>
      <c r="L70" s="30">
        <v>0</v>
      </c>
      <c r="M70" s="30">
        <v>508</v>
      </c>
      <c r="N70" s="30">
        <v>2107</v>
      </c>
      <c r="O70" s="30">
        <v>318</v>
      </c>
      <c r="P70" s="30">
        <v>1296</v>
      </c>
      <c r="Q70" s="30">
        <v>4</v>
      </c>
      <c r="R70" s="30">
        <v>19</v>
      </c>
    </row>
    <row r="71" spans="1:18" ht="15" customHeight="1">
      <c r="A71" s="25">
        <v>31</v>
      </c>
      <c r="B71" s="14" t="s">
        <v>81</v>
      </c>
      <c r="C71" s="30">
        <v>2732</v>
      </c>
      <c r="D71" s="30">
        <v>9529</v>
      </c>
      <c r="E71" s="30">
        <v>96</v>
      </c>
      <c r="F71" s="30">
        <v>192</v>
      </c>
      <c r="G71" s="30">
        <v>0</v>
      </c>
      <c r="H71" s="30">
        <v>0</v>
      </c>
      <c r="I71" s="30">
        <v>0</v>
      </c>
      <c r="J71" s="30">
        <v>0</v>
      </c>
      <c r="K71" s="30">
        <v>0</v>
      </c>
      <c r="L71" s="30">
        <v>0</v>
      </c>
      <c r="M71" s="30">
        <v>1329</v>
      </c>
      <c r="N71" s="30">
        <v>4695</v>
      </c>
      <c r="O71" s="30">
        <v>1295</v>
      </c>
      <c r="P71" s="30">
        <v>4612</v>
      </c>
      <c r="Q71" s="30">
        <v>12</v>
      </c>
      <c r="R71" s="30">
        <v>30</v>
      </c>
    </row>
    <row r="72" spans="1:18" ht="15" customHeight="1">
      <c r="A72" s="25">
        <v>32</v>
      </c>
      <c r="B72" s="14" t="s">
        <v>82</v>
      </c>
      <c r="C72" s="30">
        <v>2683</v>
      </c>
      <c r="D72" s="30">
        <v>8877</v>
      </c>
      <c r="E72" s="30">
        <v>914</v>
      </c>
      <c r="F72" s="30">
        <v>2973</v>
      </c>
      <c r="G72" s="30">
        <v>18</v>
      </c>
      <c r="H72" s="30">
        <v>71</v>
      </c>
      <c r="I72" s="30">
        <v>0</v>
      </c>
      <c r="J72" s="30">
        <v>0</v>
      </c>
      <c r="K72" s="30">
        <v>7</v>
      </c>
      <c r="L72" s="30">
        <v>25</v>
      </c>
      <c r="M72" s="30">
        <v>822</v>
      </c>
      <c r="N72" s="30">
        <v>3034</v>
      </c>
      <c r="O72" s="30">
        <v>922</v>
      </c>
      <c r="P72" s="30">
        <v>2774</v>
      </c>
      <c r="Q72" s="30">
        <v>0</v>
      </c>
      <c r="R72" s="30">
        <v>0</v>
      </c>
    </row>
    <row r="73" spans="1:18" ht="15" customHeight="1">
      <c r="A73" s="25">
        <v>33</v>
      </c>
      <c r="B73" s="14" t="s">
        <v>83</v>
      </c>
      <c r="C73" s="30">
        <v>1185</v>
      </c>
      <c r="D73" s="30">
        <v>2966</v>
      </c>
      <c r="E73" s="30">
        <v>0</v>
      </c>
      <c r="F73" s="30">
        <v>0</v>
      </c>
      <c r="G73" s="30">
        <v>0</v>
      </c>
      <c r="H73" s="30">
        <v>0</v>
      </c>
      <c r="I73" s="30">
        <v>0</v>
      </c>
      <c r="J73" s="30">
        <v>0</v>
      </c>
      <c r="K73" s="30">
        <v>0</v>
      </c>
      <c r="L73" s="30">
        <v>0</v>
      </c>
      <c r="M73" s="30">
        <v>564</v>
      </c>
      <c r="N73" s="30">
        <v>1422</v>
      </c>
      <c r="O73" s="30">
        <v>616</v>
      </c>
      <c r="P73" s="30">
        <v>1531</v>
      </c>
      <c r="Q73" s="30">
        <v>5</v>
      </c>
      <c r="R73" s="30">
        <v>13</v>
      </c>
    </row>
    <row r="74" spans="1:18" ht="15" customHeight="1">
      <c r="A74" s="25">
        <v>34</v>
      </c>
      <c r="B74" s="14" t="s">
        <v>84</v>
      </c>
      <c r="C74" s="30">
        <v>2208</v>
      </c>
      <c r="D74" s="30">
        <v>7643</v>
      </c>
      <c r="E74" s="30">
        <v>0</v>
      </c>
      <c r="F74" s="30">
        <v>0</v>
      </c>
      <c r="G74" s="30">
        <v>0</v>
      </c>
      <c r="H74" s="30">
        <v>0</v>
      </c>
      <c r="I74" s="30">
        <v>0</v>
      </c>
      <c r="J74" s="30">
        <v>0</v>
      </c>
      <c r="K74" s="30">
        <v>0</v>
      </c>
      <c r="L74" s="30">
        <v>0</v>
      </c>
      <c r="M74" s="30">
        <v>1163</v>
      </c>
      <c r="N74" s="30">
        <v>4104</v>
      </c>
      <c r="O74" s="30">
        <v>1045</v>
      </c>
      <c r="P74" s="30">
        <v>3539</v>
      </c>
      <c r="Q74" s="30">
        <v>0</v>
      </c>
      <c r="R74" s="30">
        <v>0</v>
      </c>
    </row>
    <row r="75" spans="1:18" ht="15" customHeight="1">
      <c r="A75" s="25">
        <v>35</v>
      </c>
      <c r="B75" s="14" t="s">
        <v>85</v>
      </c>
      <c r="C75" s="30">
        <v>2012</v>
      </c>
      <c r="D75" s="30">
        <v>6665</v>
      </c>
      <c r="E75" s="30">
        <v>0</v>
      </c>
      <c r="F75" s="30">
        <v>0</v>
      </c>
      <c r="G75" s="30">
        <v>0</v>
      </c>
      <c r="H75" s="30">
        <v>0</v>
      </c>
      <c r="I75" s="30">
        <v>0</v>
      </c>
      <c r="J75" s="30">
        <v>0</v>
      </c>
      <c r="K75" s="30">
        <v>10</v>
      </c>
      <c r="L75" s="30">
        <v>49</v>
      </c>
      <c r="M75" s="30">
        <v>685</v>
      </c>
      <c r="N75" s="30">
        <v>2618</v>
      </c>
      <c r="O75" s="30">
        <v>1316</v>
      </c>
      <c r="P75" s="30">
        <v>3997</v>
      </c>
      <c r="Q75" s="30">
        <v>1</v>
      </c>
      <c r="R75" s="30">
        <v>1</v>
      </c>
    </row>
    <row r="76" spans="1:18" ht="15" customHeight="1">
      <c r="A76" s="25">
        <v>36</v>
      </c>
      <c r="B76" s="14" t="s">
        <v>86</v>
      </c>
      <c r="C76" s="30">
        <v>4323</v>
      </c>
      <c r="D76" s="30">
        <v>14379</v>
      </c>
      <c r="E76" s="30">
        <v>4323</v>
      </c>
      <c r="F76" s="30">
        <v>14379</v>
      </c>
      <c r="G76" s="30">
        <v>0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0</v>
      </c>
    </row>
    <row r="77" spans="1:18" ht="15" customHeight="1">
      <c r="A77" s="25">
        <v>37</v>
      </c>
      <c r="B77" s="14" t="s">
        <v>87</v>
      </c>
      <c r="C77" s="30">
        <v>2845</v>
      </c>
      <c r="D77" s="30">
        <v>10235</v>
      </c>
      <c r="E77" s="30">
        <v>998</v>
      </c>
      <c r="F77" s="30">
        <v>3334</v>
      </c>
      <c r="G77" s="30">
        <v>1</v>
      </c>
      <c r="H77" s="30">
        <v>3</v>
      </c>
      <c r="I77" s="30">
        <v>0</v>
      </c>
      <c r="J77" s="30">
        <v>0</v>
      </c>
      <c r="K77" s="30">
        <v>77</v>
      </c>
      <c r="L77" s="30">
        <v>288</v>
      </c>
      <c r="M77" s="30">
        <v>970</v>
      </c>
      <c r="N77" s="30">
        <v>3780</v>
      </c>
      <c r="O77" s="30">
        <v>796</v>
      </c>
      <c r="P77" s="30">
        <v>2817</v>
      </c>
      <c r="Q77" s="30">
        <v>3</v>
      </c>
      <c r="R77" s="30">
        <v>13</v>
      </c>
    </row>
    <row r="78" spans="1:18" ht="15" customHeight="1">
      <c r="A78" s="25">
        <v>38</v>
      </c>
      <c r="B78" s="14" t="s">
        <v>88</v>
      </c>
      <c r="C78" s="30">
        <v>1463</v>
      </c>
      <c r="D78" s="30">
        <v>5158</v>
      </c>
      <c r="E78" s="30">
        <v>1139</v>
      </c>
      <c r="F78" s="30">
        <v>4051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134</v>
      </c>
      <c r="N78" s="30">
        <v>451</v>
      </c>
      <c r="O78" s="30">
        <v>190</v>
      </c>
      <c r="P78" s="30">
        <v>656</v>
      </c>
      <c r="Q78" s="30">
        <v>0</v>
      </c>
      <c r="R78" s="30">
        <v>0</v>
      </c>
    </row>
    <row r="79" spans="1:18" ht="15" customHeight="1">
      <c r="A79" s="25">
        <v>39</v>
      </c>
      <c r="B79" s="14" t="s">
        <v>89</v>
      </c>
      <c r="C79" s="30">
        <v>2300</v>
      </c>
      <c r="D79" s="30">
        <v>7355</v>
      </c>
      <c r="E79" s="30">
        <v>2291</v>
      </c>
      <c r="F79" s="30">
        <v>7331</v>
      </c>
      <c r="G79" s="30">
        <v>1</v>
      </c>
      <c r="H79" s="30">
        <v>3</v>
      </c>
      <c r="I79" s="30">
        <v>0</v>
      </c>
      <c r="J79" s="30">
        <v>0</v>
      </c>
      <c r="K79" s="30">
        <v>0</v>
      </c>
      <c r="L79" s="30">
        <v>0</v>
      </c>
      <c r="M79" s="30">
        <v>0</v>
      </c>
      <c r="N79" s="30">
        <v>0</v>
      </c>
      <c r="O79" s="30">
        <v>8</v>
      </c>
      <c r="P79" s="30">
        <v>21</v>
      </c>
      <c r="Q79" s="30">
        <v>0</v>
      </c>
      <c r="R79" s="30">
        <v>0</v>
      </c>
    </row>
    <row r="80" spans="1:18" ht="15" customHeight="1">
      <c r="A80" s="25">
        <v>40</v>
      </c>
      <c r="B80" s="14" t="s">
        <v>90</v>
      </c>
      <c r="C80" s="30">
        <v>2666</v>
      </c>
      <c r="D80" s="30">
        <v>10219</v>
      </c>
      <c r="E80" s="30">
        <v>2584</v>
      </c>
      <c r="F80" s="30">
        <v>9933</v>
      </c>
      <c r="G80" s="30">
        <v>60</v>
      </c>
      <c r="H80" s="30">
        <v>192</v>
      </c>
      <c r="I80" s="30">
        <v>0</v>
      </c>
      <c r="J80" s="30">
        <v>0</v>
      </c>
      <c r="K80" s="30">
        <v>7</v>
      </c>
      <c r="L80" s="30">
        <v>26</v>
      </c>
      <c r="M80" s="30">
        <v>6</v>
      </c>
      <c r="N80" s="30">
        <v>30</v>
      </c>
      <c r="O80" s="30">
        <v>9</v>
      </c>
      <c r="P80" s="30">
        <v>38</v>
      </c>
      <c r="Q80" s="30">
        <v>0</v>
      </c>
      <c r="R80" s="30">
        <v>0</v>
      </c>
    </row>
    <row r="81" spans="1:18" ht="15" customHeight="1">
      <c r="A81" s="25">
        <v>41</v>
      </c>
      <c r="B81" s="14" t="s">
        <v>91</v>
      </c>
      <c r="C81" s="30">
        <v>2494</v>
      </c>
      <c r="D81" s="30">
        <v>8444</v>
      </c>
      <c r="E81" s="30">
        <v>2443</v>
      </c>
      <c r="F81" s="30">
        <v>8284</v>
      </c>
      <c r="G81" s="30">
        <v>6</v>
      </c>
      <c r="H81" s="30">
        <v>25</v>
      </c>
      <c r="I81" s="30">
        <v>0</v>
      </c>
      <c r="J81" s="30">
        <v>0</v>
      </c>
      <c r="K81" s="30">
        <v>20</v>
      </c>
      <c r="L81" s="30">
        <v>60</v>
      </c>
      <c r="M81" s="30">
        <v>20</v>
      </c>
      <c r="N81" s="30">
        <v>60</v>
      </c>
      <c r="O81" s="30">
        <v>5</v>
      </c>
      <c r="P81" s="30">
        <v>15</v>
      </c>
      <c r="Q81" s="30">
        <v>0</v>
      </c>
      <c r="R81" s="30">
        <v>0</v>
      </c>
    </row>
    <row r="82" spans="1:18" ht="15" customHeight="1">
      <c r="A82" s="25">
        <v>42</v>
      </c>
      <c r="B82" s="14" t="s">
        <v>92</v>
      </c>
      <c r="C82" s="30">
        <v>3085</v>
      </c>
      <c r="D82" s="30">
        <v>9991</v>
      </c>
      <c r="E82" s="30">
        <v>3040</v>
      </c>
      <c r="F82" s="30">
        <v>9831</v>
      </c>
      <c r="G82" s="30">
        <v>0</v>
      </c>
      <c r="H82" s="30">
        <v>0</v>
      </c>
      <c r="I82" s="30">
        <v>0</v>
      </c>
      <c r="J82" s="30">
        <v>0</v>
      </c>
      <c r="K82" s="30">
        <v>2</v>
      </c>
      <c r="L82" s="30">
        <v>7</v>
      </c>
      <c r="M82" s="30">
        <v>12</v>
      </c>
      <c r="N82" s="30">
        <v>39</v>
      </c>
      <c r="O82" s="30">
        <v>31</v>
      </c>
      <c r="P82" s="30">
        <v>114</v>
      </c>
      <c r="Q82" s="30">
        <v>0</v>
      </c>
      <c r="R82" s="30">
        <v>0</v>
      </c>
    </row>
    <row r="83" spans="1:18" ht="15" customHeight="1">
      <c r="A83" s="25">
        <v>43</v>
      </c>
      <c r="B83" s="14" t="s">
        <v>93</v>
      </c>
      <c r="C83" s="30">
        <v>4177</v>
      </c>
      <c r="D83" s="30">
        <v>14604</v>
      </c>
      <c r="E83" s="30">
        <v>4177</v>
      </c>
      <c r="F83" s="30">
        <v>14604</v>
      </c>
      <c r="G83" s="30">
        <v>0</v>
      </c>
      <c r="H83" s="30">
        <v>0</v>
      </c>
      <c r="I83" s="30">
        <v>0</v>
      </c>
      <c r="J83" s="30">
        <v>0</v>
      </c>
      <c r="K83" s="30">
        <v>0</v>
      </c>
      <c r="L83" s="30">
        <v>0</v>
      </c>
      <c r="M83" s="30">
        <v>0</v>
      </c>
      <c r="N83" s="30">
        <v>0</v>
      </c>
      <c r="O83" s="30">
        <v>0</v>
      </c>
      <c r="P83" s="30">
        <v>0</v>
      </c>
      <c r="Q83" s="30">
        <v>0</v>
      </c>
      <c r="R83" s="30">
        <v>0</v>
      </c>
    </row>
    <row r="84" spans="1:18" s="11" customFormat="1" ht="24" customHeight="1">
      <c r="A84" s="44" t="s">
        <v>27</v>
      </c>
      <c r="B84" s="44"/>
      <c r="C84" s="36">
        <v>113245</v>
      </c>
      <c r="D84" s="36">
        <v>408797</v>
      </c>
      <c r="E84" s="36">
        <v>65583</v>
      </c>
      <c r="F84" s="36">
        <v>241461</v>
      </c>
      <c r="G84" s="36">
        <v>357</v>
      </c>
      <c r="H84" s="36">
        <v>1333</v>
      </c>
      <c r="I84" s="36">
        <v>4</v>
      </c>
      <c r="J84" s="36">
        <v>9</v>
      </c>
      <c r="K84" s="36">
        <v>590</v>
      </c>
      <c r="L84" s="36">
        <v>2017</v>
      </c>
      <c r="M84" s="36">
        <v>25256</v>
      </c>
      <c r="N84" s="36">
        <v>90353</v>
      </c>
      <c r="O84" s="36">
        <v>21399</v>
      </c>
      <c r="P84" s="36">
        <v>73473</v>
      </c>
      <c r="Q84" s="36">
        <v>56</v>
      </c>
      <c r="R84" s="36">
        <v>151</v>
      </c>
    </row>
    <row r="85" spans="1:18" ht="15" customHeight="1">
      <c r="A85" s="43" t="s">
        <v>11</v>
      </c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spans="1:18" ht="15" customHeight="1">
      <c r="A86" s="29">
        <v>1</v>
      </c>
      <c r="B86" s="14" t="s">
        <v>54</v>
      </c>
      <c r="C86" s="30">
        <v>1493</v>
      </c>
      <c r="D86" s="30">
        <v>6121</v>
      </c>
      <c r="E86" s="30">
        <v>0</v>
      </c>
      <c r="F86" s="30">
        <v>0</v>
      </c>
      <c r="G86" s="30">
        <v>0</v>
      </c>
      <c r="H86" s="30">
        <v>0</v>
      </c>
      <c r="I86" s="30">
        <v>0</v>
      </c>
      <c r="J86" s="30">
        <v>0</v>
      </c>
      <c r="K86" s="30">
        <v>18</v>
      </c>
      <c r="L86" s="30">
        <v>72</v>
      </c>
      <c r="M86" s="30">
        <v>726</v>
      </c>
      <c r="N86" s="30">
        <v>3163</v>
      </c>
      <c r="O86" s="30">
        <v>748</v>
      </c>
      <c r="P86" s="30">
        <v>2884</v>
      </c>
      <c r="Q86" s="30">
        <v>1</v>
      </c>
      <c r="R86" s="30">
        <v>2</v>
      </c>
    </row>
    <row r="87" spans="1:18" ht="15" customHeight="1">
      <c r="A87" s="29">
        <v>2</v>
      </c>
      <c r="B87" s="14" t="s">
        <v>55</v>
      </c>
      <c r="C87" s="30">
        <v>1104</v>
      </c>
      <c r="D87" s="30">
        <v>3954</v>
      </c>
      <c r="E87" s="30">
        <v>1080</v>
      </c>
      <c r="F87" s="30">
        <v>3868</v>
      </c>
      <c r="G87" s="30">
        <v>0</v>
      </c>
      <c r="H87" s="30">
        <v>0</v>
      </c>
      <c r="I87" s="30">
        <v>0</v>
      </c>
      <c r="J87" s="30">
        <v>0</v>
      </c>
      <c r="K87" s="30">
        <v>3</v>
      </c>
      <c r="L87" s="30">
        <v>7</v>
      </c>
      <c r="M87" s="30">
        <v>4</v>
      </c>
      <c r="N87" s="30">
        <v>20</v>
      </c>
      <c r="O87" s="30">
        <v>17</v>
      </c>
      <c r="P87" s="30">
        <v>59</v>
      </c>
      <c r="Q87" s="30">
        <v>0</v>
      </c>
      <c r="R87" s="30">
        <v>0</v>
      </c>
    </row>
    <row r="88" spans="1:18" ht="15" customHeight="1">
      <c r="A88" s="29">
        <v>3</v>
      </c>
      <c r="B88" s="14" t="s">
        <v>56</v>
      </c>
      <c r="C88" s="30">
        <v>1363</v>
      </c>
      <c r="D88" s="30">
        <v>5580</v>
      </c>
      <c r="E88" s="30">
        <v>0</v>
      </c>
      <c r="F88" s="30">
        <v>0</v>
      </c>
      <c r="G88" s="30">
        <v>0</v>
      </c>
      <c r="H88" s="30">
        <v>0</v>
      </c>
      <c r="I88" s="30">
        <v>0</v>
      </c>
      <c r="J88" s="30">
        <v>0</v>
      </c>
      <c r="K88" s="30">
        <v>0</v>
      </c>
      <c r="L88" s="30">
        <v>0</v>
      </c>
      <c r="M88" s="30">
        <v>725</v>
      </c>
      <c r="N88" s="30">
        <v>3126</v>
      </c>
      <c r="O88" s="30">
        <v>638</v>
      </c>
      <c r="P88" s="30">
        <v>2454</v>
      </c>
      <c r="Q88" s="30">
        <v>0</v>
      </c>
      <c r="R88" s="30">
        <v>0</v>
      </c>
    </row>
    <row r="89" spans="1:18" ht="15" customHeight="1">
      <c r="A89" s="29">
        <v>4</v>
      </c>
      <c r="B89" s="14" t="s">
        <v>57</v>
      </c>
      <c r="C89" s="30">
        <v>1825</v>
      </c>
      <c r="D89" s="30">
        <v>7256</v>
      </c>
      <c r="E89" s="30">
        <v>0</v>
      </c>
      <c r="F89" s="30">
        <v>0</v>
      </c>
      <c r="G89" s="30">
        <v>0</v>
      </c>
      <c r="H89" s="30">
        <v>0</v>
      </c>
      <c r="I89" s="30">
        <v>0</v>
      </c>
      <c r="J89" s="30">
        <v>0</v>
      </c>
      <c r="K89" s="30">
        <v>0</v>
      </c>
      <c r="L89" s="30">
        <v>0</v>
      </c>
      <c r="M89" s="30">
        <v>1070</v>
      </c>
      <c r="N89" s="30">
        <v>4485</v>
      </c>
      <c r="O89" s="30">
        <v>755</v>
      </c>
      <c r="P89" s="30">
        <v>2771</v>
      </c>
      <c r="Q89" s="30">
        <v>0</v>
      </c>
      <c r="R89" s="30">
        <v>0</v>
      </c>
    </row>
    <row r="90" spans="1:18" ht="15" customHeight="1">
      <c r="A90" s="29">
        <v>5</v>
      </c>
      <c r="B90" s="14" t="s">
        <v>58</v>
      </c>
      <c r="C90" s="30">
        <v>1039</v>
      </c>
      <c r="D90" s="30">
        <v>3546</v>
      </c>
      <c r="E90" s="30">
        <v>444</v>
      </c>
      <c r="F90" s="30">
        <v>1564</v>
      </c>
      <c r="G90" s="30">
        <v>1</v>
      </c>
      <c r="H90" s="30">
        <v>3</v>
      </c>
      <c r="I90" s="30">
        <v>0</v>
      </c>
      <c r="J90" s="30">
        <v>0</v>
      </c>
      <c r="K90" s="30">
        <v>3</v>
      </c>
      <c r="L90" s="30">
        <v>3</v>
      </c>
      <c r="M90" s="30">
        <v>206</v>
      </c>
      <c r="N90" s="30">
        <v>941</v>
      </c>
      <c r="O90" s="30">
        <v>385</v>
      </c>
      <c r="P90" s="30">
        <v>1035</v>
      </c>
      <c r="Q90" s="30">
        <v>0</v>
      </c>
      <c r="R90" s="30">
        <v>0</v>
      </c>
    </row>
    <row r="91" spans="1:18" ht="15" customHeight="1">
      <c r="A91" s="29">
        <v>6</v>
      </c>
      <c r="B91" s="14" t="s">
        <v>59</v>
      </c>
      <c r="C91" s="30">
        <v>689</v>
      </c>
      <c r="D91" s="30">
        <v>1781</v>
      </c>
      <c r="E91" s="30">
        <v>0</v>
      </c>
      <c r="F91" s="30">
        <v>0</v>
      </c>
      <c r="G91" s="30">
        <v>0</v>
      </c>
      <c r="H91" s="30">
        <v>0</v>
      </c>
      <c r="I91" s="30">
        <v>0</v>
      </c>
      <c r="J91" s="30">
        <v>0</v>
      </c>
      <c r="K91" s="30">
        <v>0</v>
      </c>
      <c r="L91" s="30">
        <v>0</v>
      </c>
      <c r="M91" s="30">
        <v>210</v>
      </c>
      <c r="N91" s="30">
        <v>549</v>
      </c>
      <c r="O91" s="30">
        <v>479</v>
      </c>
      <c r="P91" s="30">
        <v>1232</v>
      </c>
      <c r="Q91" s="30">
        <v>0</v>
      </c>
      <c r="R91" s="30">
        <v>0</v>
      </c>
    </row>
    <row r="92" spans="1:18" ht="15" customHeight="1">
      <c r="A92" s="29">
        <v>7</v>
      </c>
      <c r="B92" s="14" t="s">
        <v>60</v>
      </c>
      <c r="C92" s="30">
        <v>1524</v>
      </c>
      <c r="D92" s="30">
        <v>5818</v>
      </c>
      <c r="E92" s="30">
        <v>460</v>
      </c>
      <c r="F92" s="30">
        <v>1480</v>
      </c>
      <c r="G92" s="30">
        <v>0</v>
      </c>
      <c r="H92" s="30">
        <v>0</v>
      </c>
      <c r="I92" s="30">
        <v>0</v>
      </c>
      <c r="J92" s="30">
        <v>0</v>
      </c>
      <c r="K92" s="30">
        <v>0</v>
      </c>
      <c r="L92" s="30">
        <v>0</v>
      </c>
      <c r="M92" s="30">
        <v>461</v>
      </c>
      <c r="N92" s="30">
        <v>2443</v>
      </c>
      <c r="O92" s="30">
        <v>603</v>
      </c>
      <c r="P92" s="30">
        <v>1895</v>
      </c>
      <c r="Q92" s="30">
        <v>0</v>
      </c>
      <c r="R92" s="30">
        <v>0</v>
      </c>
    </row>
    <row r="93" spans="1:18" ht="15" customHeight="1">
      <c r="A93" s="29">
        <v>8</v>
      </c>
      <c r="B93" s="14" t="s">
        <v>48</v>
      </c>
      <c r="C93" s="30">
        <v>1473</v>
      </c>
      <c r="D93" s="30">
        <v>5523</v>
      </c>
      <c r="E93" s="30">
        <v>904</v>
      </c>
      <c r="F93" s="30">
        <v>3171</v>
      </c>
      <c r="G93" s="30">
        <v>29</v>
      </c>
      <c r="H93" s="30">
        <v>122</v>
      </c>
      <c r="I93" s="30">
        <v>0</v>
      </c>
      <c r="J93" s="30">
        <v>0</v>
      </c>
      <c r="K93" s="30">
        <v>16</v>
      </c>
      <c r="L93" s="30">
        <v>32</v>
      </c>
      <c r="M93" s="30">
        <v>177</v>
      </c>
      <c r="N93" s="30">
        <v>748</v>
      </c>
      <c r="O93" s="30">
        <v>347</v>
      </c>
      <c r="P93" s="30">
        <v>1450</v>
      </c>
      <c r="Q93" s="30">
        <v>0</v>
      </c>
      <c r="R93" s="30">
        <v>0</v>
      </c>
    </row>
    <row r="94" spans="1:18" s="11" customFormat="1" ht="24.75" customHeight="1">
      <c r="A94" s="44" t="s">
        <v>28</v>
      </c>
      <c r="B94" s="44"/>
      <c r="C94" s="36">
        <v>10510</v>
      </c>
      <c r="D94" s="36">
        <v>39579</v>
      </c>
      <c r="E94" s="36">
        <v>2888</v>
      </c>
      <c r="F94" s="36">
        <v>10083</v>
      </c>
      <c r="G94" s="36">
        <v>30</v>
      </c>
      <c r="H94" s="36">
        <v>125</v>
      </c>
      <c r="I94" s="36">
        <v>0</v>
      </c>
      <c r="J94" s="36">
        <v>0</v>
      </c>
      <c r="K94" s="36">
        <v>40</v>
      </c>
      <c r="L94" s="36">
        <v>114</v>
      </c>
      <c r="M94" s="36">
        <v>3579</v>
      </c>
      <c r="N94" s="36">
        <v>15475</v>
      </c>
      <c r="O94" s="36">
        <v>3972</v>
      </c>
      <c r="P94" s="36">
        <v>13780</v>
      </c>
      <c r="Q94" s="36">
        <v>1</v>
      </c>
      <c r="R94" s="36">
        <v>2</v>
      </c>
    </row>
    <row r="95" spans="1:18" ht="15" customHeight="1">
      <c r="A95" s="43" t="s">
        <v>23</v>
      </c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spans="1:18" ht="15" customHeight="1">
      <c r="A96" s="25">
        <v>1</v>
      </c>
      <c r="B96" s="14" t="s">
        <v>54</v>
      </c>
      <c r="C96" s="30">
        <v>2490</v>
      </c>
      <c r="D96" s="30">
        <v>9042</v>
      </c>
      <c r="E96" s="30">
        <v>2490</v>
      </c>
      <c r="F96" s="30">
        <v>9042</v>
      </c>
      <c r="G96" s="30">
        <v>0</v>
      </c>
      <c r="H96" s="30">
        <v>0</v>
      </c>
      <c r="I96" s="30">
        <v>0</v>
      </c>
      <c r="J96" s="30">
        <v>0</v>
      </c>
      <c r="K96" s="30">
        <v>0</v>
      </c>
      <c r="L96" s="30">
        <v>0</v>
      </c>
      <c r="M96" s="30">
        <v>0</v>
      </c>
      <c r="N96" s="30">
        <v>0</v>
      </c>
      <c r="O96" s="30">
        <v>0</v>
      </c>
      <c r="P96" s="30">
        <v>0</v>
      </c>
      <c r="Q96" s="30">
        <v>0</v>
      </c>
      <c r="R96" s="30">
        <v>0</v>
      </c>
    </row>
    <row r="97" spans="1:18" ht="15" customHeight="1">
      <c r="A97" s="25">
        <v>2</v>
      </c>
      <c r="B97" s="14" t="s">
        <v>55</v>
      </c>
      <c r="C97" s="30">
        <v>983</v>
      </c>
      <c r="D97" s="30">
        <v>3401</v>
      </c>
      <c r="E97" s="30">
        <v>983</v>
      </c>
      <c r="F97" s="30">
        <v>3401</v>
      </c>
      <c r="G97" s="30">
        <v>0</v>
      </c>
      <c r="H97" s="30">
        <v>0</v>
      </c>
      <c r="I97" s="30">
        <v>0</v>
      </c>
      <c r="J97" s="30">
        <v>0</v>
      </c>
      <c r="K97" s="30">
        <v>0</v>
      </c>
      <c r="L97" s="30">
        <v>0</v>
      </c>
      <c r="M97" s="30">
        <v>0</v>
      </c>
      <c r="N97" s="30">
        <v>0</v>
      </c>
      <c r="O97" s="30">
        <v>0</v>
      </c>
      <c r="P97" s="30">
        <v>0</v>
      </c>
      <c r="Q97" s="30">
        <v>0</v>
      </c>
      <c r="R97" s="30">
        <v>0</v>
      </c>
    </row>
    <row r="98" spans="1:18" ht="15" customHeight="1">
      <c r="A98" s="25">
        <v>3</v>
      </c>
      <c r="B98" s="14" t="s">
        <v>56</v>
      </c>
      <c r="C98" s="30">
        <v>2283</v>
      </c>
      <c r="D98" s="30">
        <v>8893</v>
      </c>
      <c r="E98" s="30">
        <v>2283</v>
      </c>
      <c r="F98" s="30">
        <v>8893</v>
      </c>
      <c r="G98" s="30">
        <v>0</v>
      </c>
      <c r="H98" s="30">
        <v>0</v>
      </c>
      <c r="I98" s="30">
        <v>0</v>
      </c>
      <c r="J98" s="30">
        <v>0</v>
      </c>
      <c r="K98" s="30">
        <v>0</v>
      </c>
      <c r="L98" s="30">
        <v>0</v>
      </c>
      <c r="M98" s="30">
        <v>0</v>
      </c>
      <c r="N98" s="30">
        <v>0</v>
      </c>
      <c r="O98" s="30">
        <v>0</v>
      </c>
      <c r="P98" s="30">
        <v>0</v>
      </c>
      <c r="Q98" s="30">
        <v>0</v>
      </c>
      <c r="R98" s="30">
        <v>0</v>
      </c>
    </row>
    <row r="99" spans="1:18" ht="15" customHeight="1">
      <c r="A99" s="25">
        <v>4</v>
      </c>
      <c r="B99" s="14" t="s">
        <v>57</v>
      </c>
      <c r="C99" s="30">
        <v>959</v>
      </c>
      <c r="D99" s="30">
        <v>2885</v>
      </c>
      <c r="E99" s="30">
        <v>958</v>
      </c>
      <c r="F99" s="30">
        <v>2884</v>
      </c>
      <c r="G99" s="30">
        <v>0</v>
      </c>
      <c r="H99" s="30">
        <v>0</v>
      </c>
      <c r="I99" s="30">
        <v>1</v>
      </c>
      <c r="J99" s="30">
        <v>1</v>
      </c>
      <c r="K99" s="30">
        <v>0</v>
      </c>
      <c r="L99" s="30">
        <v>0</v>
      </c>
      <c r="M99" s="30">
        <v>0</v>
      </c>
      <c r="N99" s="30">
        <v>0</v>
      </c>
      <c r="O99" s="30">
        <v>0</v>
      </c>
      <c r="P99" s="30">
        <v>0</v>
      </c>
      <c r="Q99" s="30">
        <v>0</v>
      </c>
      <c r="R99" s="30">
        <v>0</v>
      </c>
    </row>
    <row r="100" spans="1:18" ht="15" customHeight="1">
      <c r="A100" s="25">
        <v>5</v>
      </c>
      <c r="B100" s="14" t="s">
        <v>58</v>
      </c>
      <c r="C100" s="30">
        <v>1412</v>
      </c>
      <c r="D100" s="30">
        <v>5181</v>
      </c>
      <c r="E100" s="30">
        <v>1412</v>
      </c>
      <c r="F100" s="30">
        <v>5181</v>
      </c>
      <c r="G100" s="30">
        <v>0</v>
      </c>
      <c r="H100" s="30">
        <v>0</v>
      </c>
      <c r="I100" s="30">
        <v>0</v>
      </c>
      <c r="J100" s="30">
        <v>0</v>
      </c>
      <c r="K100" s="30">
        <v>0</v>
      </c>
      <c r="L100" s="30">
        <v>0</v>
      </c>
      <c r="M100" s="30">
        <v>0</v>
      </c>
      <c r="N100" s="30">
        <v>0</v>
      </c>
      <c r="O100" s="30">
        <v>0</v>
      </c>
      <c r="P100" s="30">
        <v>0</v>
      </c>
      <c r="Q100" s="30">
        <v>0</v>
      </c>
      <c r="R100" s="30">
        <v>0</v>
      </c>
    </row>
    <row r="101" spans="1:18" ht="15" customHeight="1">
      <c r="A101" s="25">
        <v>6</v>
      </c>
      <c r="B101" s="14" t="s">
        <v>59</v>
      </c>
      <c r="C101" s="30">
        <v>1504</v>
      </c>
      <c r="D101" s="30">
        <v>5321</v>
      </c>
      <c r="E101" s="30">
        <v>1501</v>
      </c>
      <c r="F101" s="30">
        <v>5308</v>
      </c>
      <c r="G101" s="30">
        <v>3</v>
      </c>
      <c r="H101" s="30">
        <v>13</v>
      </c>
      <c r="I101" s="30">
        <v>0</v>
      </c>
      <c r="J101" s="30">
        <v>0</v>
      </c>
      <c r="K101" s="30">
        <v>0</v>
      </c>
      <c r="L101" s="30">
        <v>0</v>
      </c>
      <c r="M101" s="30">
        <v>0</v>
      </c>
      <c r="N101" s="30">
        <v>0</v>
      </c>
      <c r="O101" s="30">
        <v>0</v>
      </c>
      <c r="P101" s="30">
        <v>0</v>
      </c>
      <c r="Q101" s="30">
        <v>0</v>
      </c>
      <c r="R101" s="30">
        <v>0</v>
      </c>
    </row>
    <row r="102" spans="1:18" ht="15" customHeight="1">
      <c r="A102" s="25">
        <v>7</v>
      </c>
      <c r="B102" s="14" t="s">
        <v>60</v>
      </c>
      <c r="C102" s="30">
        <v>2444</v>
      </c>
      <c r="D102" s="30">
        <v>9046</v>
      </c>
      <c r="E102" s="30">
        <v>2424</v>
      </c>
      <c r="F102" s="30">
        <v>8981</v>
      </c>
      <c r="G102" s="30">
        <v>20</v>
      </c>
      <c r="H102" s="30">
        <v>65</v>
      </c>
      <c r="I102" s="30">
        <v>0</v>
      </c>
      <c r="J102" s="30">
        <v>0</v>
      </c>
      <c r="K102" s="30">
        <v>0</v>
      </c>
      <c r="L102" s="30">
        <v>0</v>
      </c>
      <c r="M102" s="30">
        <v>0</v>
      </c>
      <c r="N102" s="30">
        <v>0</v>
      </c>
      <c r="O102" s="30">
        <v>0</v>
      </c>
      <c r="P102" s="30">
        <v>0</v>
      </c>
      <c r="Q102" s="30">
        <v>0</v>
      </c>
      <c r="R102" s="30">
        <v>0</v>
      </c>
    </row>
    <row r="103" spans="1:18" ht="15" customHeight="1">
      <c r="A103" s="25">
        <v>8</v>
      </c>
      <c r="B103" s="14" t="s">
        <v>48</v>
      </c>
      <c r="C103" s="30">
        <v>1848</v>
      </c>
      <c r="D103" s="30">
        <v>7113</v>
      </c>
      <c r="E103" s="30">
        <v>1848</v>
      </c>
      <c r="F103" s="30">
        <v>7113</v>
      </c>
      <c r="G103" s="30">
        <v>0</v>
      </c>
      <c r="H103" s="30">
        <v>0</v>
      </c>
      <c r="I103" s="30">
        <v>0</v>
      </c>
      <c r="J103" s="30">
        <v>0</v>
      </c>
      <c r="K103" s="30">
        <v>0</v>
      </c>
      <c r="L103" s="30">
        <v>0</v>
      </c>
      <c r="M103" s="30">
        <v>0</v>
      </c>
      <c r="N103" s="30">
        <v>0</v>
      </c>
      <c r="O103" s="30">
        <v>0</v>
      </c>
      <c r="P103" s="30">
        <v>0</v>
      </c>
      <c r="Q103" s="30">
        <v>0</v>
      </c>
      <c r="R103" s="30">
        <v>0</v>
      </c>
    </row>
    <row r="104" spans="1:18" ht="15" customHeight="1">
      <c r="A104" s="25">
        <v>9</v>
      </c>
      <c r="B104" s="14" t="s">
        <v>61</v>
      </c>
      <c r="C104" s="30">
        <v>1727</v>
      </c>
      <c r="D104" s="30">
        <v>6912</v>
      </c>
      <c r="E104" s="30">
        <v>1101</v>
      </c>
      <c r="F104" s="30">
        <v>4674</v>
      </c>
      <c r="G104" s="30">
        <v>0</v>
      </c>
      <c r="H104" s="30">
        <v>0</v>
      </c>
      <c r="I104" s="30">
        <v>0</v>
      </c>
      <c r="J104" s="30">
        <v>0</v>
      </c>
      <c r="K104" s="30">
        <v>0</v>
      </c>
      <c r="L104" s="30">
        <v>0</v>
      </c>
      <c r="M104" s="30">
        <v>91</v>
      </c>
      <c r="N104" s="30">
        <v>389</v>
      </c>
      <c r="O104" s="30">
        <v>535</v>
      </c>
      <c r="P104" s="30">
        <v>1849</v>
      </c>
      <c r="Q104" s="30">
        <v>0</v>
      </c>
      <c r="R104" s="30">
        <v>0</v>
      </c>
    </row>
    <row r="105" spans="1:18" ht="15" customHeight="1">
      <c r="A105" s="25">
        <v>10</v>
      </c>
      <c r="B105" s="14" t="s">
        <v>62</v>
      </c>
      <c r="C105" s="30">
        <v>2379</v>
      </c>
      <c r="D105" s="30">
        <v>10069</v>
      </c>
      <c r="E105" s="30">
        <v>2379</v>
      </c>
      <c r="F105" s="30">
        <v>10069</v>
      </c>
      <c r="G105" s="30">
        <v>0</v>
      </c>
      <c r="H105" s="30">
        <v>0</v>
      </c>
      <c r="I105" s="30">
        <v>0</v>
      </c>
      <c r="J105" s="30">
        <v>0</v>
      </c>
      <c r="K105" s="30">
        <v>0</v>
      </c>
      <c r="L105" s="30">
        <v>0</v>
      </c>
      <c r="M105" s="30">
        <v>0</v>
      </c>
      <c r="N105" s="30">
        <v>0</v>
      </c>
      <c r="O105" s="30">
        <v>0</v>
      </c>
      <c r="P105" s="30">
        <v>0</v>
      </c>
      <c r="Q105" s="30">
        <v>0</v>
      </c>
      <c r="R105" s="30">
        <v>0</v>
      </c>
    </row>
    <row r="106" spans="1:18" ht="15" customHeight="1">
      <c r="A106" s="25">
        <v>11</v>
      </c>
      <c r="B106" s="14" t="s">
        <v>63</v>
      </c>
      <c r="C106" s="30">
        <v>4514</v>
      </c>
      <c r="D106" s="30">
        <v>16395</v>
      </c>
      <c r="E106" s="30">
        <v>4198</v>
      </c>
      <c r="F106" s="30">
        <v>15317</v>
      </c>
      <c r="G106" s="30">
        <v>1</v>
      </c>
      <c r="H106" s="30">
        <v>9</v>
      </c>
      <c r="I106" s="30">
        <v>0</v>
      </c>
      <c r="J106" s="30">
        <v>0</v>
      </c>
      <c r="K106" s="30">
        <v>1</v>
      </c>
      <c r="L106" s="30">
        <v>6</v>
      </c>
      <c r="M106" s="30">
        <v>210</v>
      </c>
      <c r="N106" s="30">
        <v>732</v>
      </c>
      <c r="O106" s="30">
        <v>104</v>
      </c>
      <c r="P106" s="30">
        <v>331</v>
      </c>
      <c r="Q106" s="30">
        <v>0</v>
      </c>
      <c r="R106" s="30">
        <v>0</v>
      </c>
    </row>
    <row r="107" spans="1:18" ht="15" customHeight="1">
      <c r="A107" s="25">
        <v>12</v>
      </c>
      <c r="B107" s="14" t="s">
        <v>64</v>
      </c>
      <c r="C107" s="30">
        <v>1586</v>
      </c>
      <c r="D107" s="30">
        <v>6210</v>
      </c>
      <c r="E107" s="30">
        <v>0</v>
      </c>
      <c r="F107" s="30">
        <v>0</v>
      </c>
      <c r="G107" s="30">
        <v>0</v>
      </c>
      <c r="H107" s="30">
        <v>0</v>
      </c>
      <c r="I107" s="30">
        <v>0</v>
      </c>
      <c r="J107" s="30">
        <v>0</v>
      </c>
      <c r="K107" s="30">
        <v>0</v>
      </c>
      <c r="L107" s="30">
        <v>0</v>
      </c>
      <c r="M107" s="30">
        <v>1040</v>
      </c>
      <c r="N107" s="30">
        <v>4151</v>
      </c>
      <c r="O107" s="30">
        <v>546</v>
      </c>
      <c r="P107" s="30">
        <v>2059</v>
      </c>
      <c r="Q107" s="30">
        <v>0</v>
      </c>
      <c r="R107" s="30">
        <v>0</v>
      </c>
    </row>
    <row r="108" spans="1:18" ht="15" customHeight="1">
      <c r="A108" s="25">
        <v>13</v>
      </c>
      <c r="B108" s="14" t="s">
        <v>65</v>
      </c>
      <c r="C108" s="30">
        <v>2099</v>
      </c>
      <c r="D108" s="30">
        <v>8193</v>
      </c>
      <c r="E108" s="30">
        <v>0</v>
      </c>
      <c r="F108" s="30">
        <v>0</v>
      </c>
      <c r="G108" s="30">
        <v>0</v>
      </c>
      <c r="H108" s="30">
        <v>0</v>
      </c>
      <c r="I108" s="30">
        <v>0</v>
      </c>
      <c r="J108" s="30">
        <v>0</v>
      </c>
      <c r="K108" s="30">
        <v>0</v>
      </c>
      <c r="L108" s="30">
        <v>0</v>
      </c>
      <c r="M108" s="30">
        <v>986</v>
      </c>
      <c r="N108" s="30">
        <v>4556</v>
      </c>
      <c r="O108" s="30">
        <v>1112</v>
      </c>
      <c r="P108" s="30">
        <v>3636</v>
      </c>
      <c r="Q108" s="30">
        <v>1</v>
      </c>
      <c r="R108" s="30">
        <v>1</v>
      </c>
    </row>
    <row r="109" spans="1:18" ht="15" customHeight="1">
      <c r="A109" s="25">
        <v>14</v>
      </c>
      <c r="B109" s="14" t="s">
        <v>66</v>
      </c>
      <c r="C109" s="30">
        <v>1288</v>
      </c>
      <c r="D109" s="30">
        <v>4800</v>
      </c>
      <c r="E109" s="30">
        <v>0</v>
      </c>
      <c r="F109" s="30">
        <v>0</v>
      </c>
      <c r="G109" s="30">
        <v>0</v>
      </c>
      <c r="H109" s="30">
        <v>0</v>
      </c>
      <c r="I109" s="30">
        <v>0</v>
      </c>
      <c r="J109" s="30">
        <v>0</v>
      </c>
      <c r="K109" s="30">
        <v>0</v>
      </c>
      <c r="L109" s="30">
        <v>0</v>
      </c>
      <c r="M109" s="30">
        <v>801</v>
      </c>
      <c r="N109" s="30">
        <v>3036</v>
      </c>
      <c r="O109" s="30">
        <v>487</v>
      </c>
      <c r="P109" s="30">
        <v>1764</v>
      </c>
      <c r="Q109" s="30">
        <v>0</v>
      </c>
      <c r="R109" s="30">
        <v>0</v>
      </c>
    </row>
    <row r="110" spans="1:18" ht="15" customHeight="1">
      <c r="A110" s="25">
        <v>15</v>
      </c>
      <c r="B110" s="14" t="s">
        <v>67</v>
      </c>
      <c r="C110" s="30">
        <v>1851</v>
      </c>
      <c r="D110" s="30">
        <v>6485</v>
      </c>
      <c r="E110" s="30">
        <v>45</v>
      </c>
      <c r="F110" s="30">
        <v>94</v>
      </c>
      <c r="G110" s="30">
        <v>0</v>
      </c>
      <c r="H110" s="30">
        <v>0</v>
      </c>
      <c r="I110" s="30">
        <v>0</v>
      </c>
      <c r="J110" s="30">
        <v>0</v>
      </c>
      <c r="K110" s="30">
        <v>33</v>
      </c>
      <c r="L110" s="30">
        <v>99</v>
      </c>
      <c r="M110" s="30">
        <v>785</v>
      </c>
      <c r="N110" s="30">
        <v>3116</v>
      </c>
      <c r="O110" s="30">
        <v>988</v>
      </c>
      <c r="P110" s="30">
        <v>3176</v>
      </c>
      <c r="Q110" s="30">
        <v>0</v>
      </c>
      <c r="R110" s="30">
        <v>0</v>
      </c>
    </row>
    <row r="111" spans="1:18" ht="15" customHeight="1">
      <c r="A111" s="25">
        <v>16</v>
      </c>
      <c r="B111" s="14" t="s">
        <v>68</v>
      </c>
      <c r="C111" s="30">
        <v>2972</v>
      </c>
      <c r="D111" s="30">
        <v>11388</v>
      </c>
      <c r="E111" s="30">
        <v>0</v>
      </c>
      <c r="F111" s="30">
        <v>0</v>
      </c>
      <c r="G111" s="30">
        <v>0</v>
      </c>
      <c r="H111" s="30">
        <v>0</v>
      </c>
      <c r="I111" s="30">
        <v>0</v>
      </c>
      <c r="J111" s="30">
        <v>0</v>
      </c>
      <c r="K111" s="30">
        <v>40</v>
      </c>
      <c r="L111" s="30">
        <v>149</v>
      </c>
      <c r="M111" s="30">
        <v>1625</v>
      </c>
      <c r="N111" s="30">
        <v>6416</v>
      </c>
      <c r="O111" s="30">
        <v>1307</v>
      </c>
      <c r="P111" s="30">
        <v>4823</v>
      </c>
      <c r="Q111" s="30">
        <v>0</v>
      </c>
      <c r="R111" s="30">
        <v>0</v>
      </c>
    </row>
    <row r="112" spans="1:18" ht="15" customHeight="1">
      <c r="A112" s="25">
        <v>17</v>
      </c>
      <c r="B112" s="14" t="s">
        <v>69</v>
      </c>
      <c r="C112" s="30">
        <v>1644</v>
      </c>
      <c r="D112" s="30">
        <v>5767</v>
      </c>
      <c r="E112" s="30">
        <v>0</v>
      </c>
      <c r="F112" s="30">
        <v>0</v>
      </c>
      <c r="G112" s="30">
        <v>0</v>
      </c>
      <c r="H112" s="30">
        <v>0</v>
      </c>
      <c r="I112" s="30">
        <v>0</v>
      </c>
      <c r="J112" s="30">
        <v>0</v>
      </c>
      <c r="K112" s="30">
        <v>13</v>
      </c>
      <c r="L112" s="30">
        <v>53</v>
      </c>
      <c r="M112" s="30">
        <v>1007</v>
      </c>
      <c r="N112" s="30">
        <v>3354</v>
      </c>
      <c r="O112" s="30">
        <v>624</v>
      </c>
      <c r="P112" s="30">
        <v>2360</v>
      </c>
      <c r="Q112" s="30">
        <v>0</v>
      </c>
      <c r="R112" s="30">
        <v>0</v>
      </c>
    </row>
    <row r="113" spans="1:18" ht="15" customHeight="1">
      <c r="A113" s="25">
        <v>18</v>
      </c>
      <c r="B113" s="14" t="s">
        <v>70</v>
      </c>
      <c r="C113" s="30">
        <v>2442</v>
      </c>
      <c r="D113" s="30">
        <v>8660</v>
      </c>
      <c r="E113" s="30">
        <v>0</v>
      </c>
      <c r="F113" s="30">
        <v>0</v>
      </c>
      <c r="G113" s="30">
        <v>0</v>
      </c>
      <c r="H113" s="30">
        <v>0</v>
      </c>
      <c r="I113" s="30">
        <v>0</v>
      </c>
      <c r="J113" s="30">
        <v>0</v>
      </c>
      <c r="K113" s="30">
        <v>21</v>
      </c>
      <c r="L113" s="30">
        <v>67</v>
      </c>
      <c r="M113" s="30">
        <v>1560</v>
      </c>
      <c r="N113" s="30">
        <v>6198</v>
      </c>
      <c r="O113" s="30">
        <v>861</v>
      </c>
      <c r="P113" s="30">
        <v>2395</v>
      </c>
      <c r="Q113" s="30">
        <v>0</v>
      </c>
      <c r="R113" s="30">
        <v>0</v>
      </c>
    </row>
    <row r="114" spans="1:18" ht="15" customHeight="1">
      <c r="A114" s="25">
        <v>19</v>
      </c>
      <c r="B114" s="14" t="s">
        <v>71</v>
      </c>
      <c r="C114" s="30">
        <v>842</v>
      </c>
      <c r="D114" s="30">
        <v>2190</v>
      </c>
      <c r="E114" s="30">
        <v>0</v>
      </c>
      <c r="F114" s="30">
        <v>0</v>
      </c>
      <c r="G114" s="30">
        <v>0</v>
      </c>
      <c r="H114" s="30">
        <v>0</v>
      </c>
      <c r="I114" s="30">
        <v>0</v>
      </c>
      <c r="J114" s="30">
        <v>0</v>
      </c>
      <c r="K114" s="30">
        <v>43</v>
      </c>
      <c r="L114" s="30">
        <v>120</v>
      </c>
      <c r="M114" s="30">
        <v>592</v>
      </c>
      <c r="N114" s="30">
        <v>1431</v>
      </c>
      <c r="O114" s="30">
        <v>206</v>
      </c>
      <c r="P114" s="30">
        <v>638</v>
      </c>
      <c r="Q114" s="30">
        <v>1</v>
      </c>
      <c r="R114" s="30">
        <v>1</v>
      </c>
    </row>
    <row r="115" spans="1:18" ht="15" customHeight="1">
      <c r="A115" s="25">
        <v>20</v>
      </c>
      <c r="B115" s="14" t="s">
        <v>72</v>
      </c>
      <c r="C115" s="30">
        <v>1515</v>
      </c>
      <c r="D115" s="30">
        <v>4493</v>
      </c>
      <c r="E115" s="30">
        <v>0</v>
      </c>
      <c r="F115" s="30">
        <v>0</v>
      </c>
      <c r="G115" s="30">
        <v>0</v>
      </c>
      <c r="H115" s="30">
        <v>0</v>
      </c>
      <c r="I115" s="30">
        <v>0</v>
      </c>
      <c r="J115" s="30">
        <v>0</v>
      </c>
      <c r="K115" s="30">
        <v>232</v>
      </c>
      <c r="L115" s="30">
        <v>814</v>
      </c>
      <c r="M115" s="30">
        <v>681</v>
      </c>
      <c r="N115" s="30">
        <v>1966</v>
      </c>
      <c r="O115" s="30">
        <v>601</v>
      </c>
      <c r="P115" s="30">
        <v>1712</v>
      </c>
      <c r="Q115" s="30">
        <v>1</v>
      </c>
      <c r="R115" s="30">
        <v>1</v>
      </c>
    </row>
    <row r="116" spans="1:18" s="11" customFormat="1" ht="28.5" customHeight="1">
      <c r="A116" s="44" t="s">
        <v>30</v>
      </c>
      <c r="B116" s="44"/>
      <c r="C116" s="36">
        <v>38782</v>
      </c>
      <c r="D116" s="36">
        <v>142444</v>
      </c>
      <c r="E116" s="36">
        <v>21622</v>
      </c>
      <c r="F116" s="36">
        <v>80957</v>
      </c>
      <c r="G116" s="36">
        <v>24</v>
      </c>
      <c r="H116" s="36">
        <v>87</v>
      </c>
      <c r="I116" s="36">
        <v>1</v>
      </c>
      <c r="J116" s="36">
        <v>1</v>
      </c>
      <c r="K116" s="36">
        <v>383</v>
      </c>
      <c r="L116" s="36">
        <v>1308</v>
      </c>
      <c r="M116" s="36">
        <v>9378</v>
      </c>
      <c r="N116" s="36">
        <v>35345</v>
      </c>
      <c r="O116" s="36">
        <v>7371</v>
      </c>
      <c r="P116" s="36">
        <v>24743</v>
      </c>
      <c r="Q116" s="36">
        <v>3</v>
      </c>
      <c r="R116" s="36">
        <v>3</v>
      </c>
    </row>
    <row r="117" spans="1:18" ht="15" customHeight="1">
      <c r="A117" s="43" t="s">
        <v>12</v>
      </c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spans="1:18" ht="15" customHeight="1">
      <c r="A118" s="29">
        <v>1</v>
      </c>
      <c r="B118" s="14" t="s">
        <v>54</v>
      </c>
      <c r="C118" s="30">
        <v>2704</v>
      </c>
      <c r="D118" s="30">
        <v>9833</v>
      </c>
      <c r="E118" s="30">
        <v>2699</v>
      </c>
      <c r="F118" s="30">
        <v>9823</v>
      </c>
      <c r="G118" s="30">
        <v>5</v>
      </c>
      <c r="H118" s="30">
        <v>10</v>
      </c>
      <c r="I118" s="30">
        <v>0</v>
      </c>
      <c r="J118" s="30">
        <v>0</v>
      </c>
      <c r="K118" s="30">
        <v>0</v>
      </c>
      <c r="L118" s="30">
        <v>0</v>
      </c>
      <c r="M118" s="30">
        <v>0</v>
      </c>
      <c r="N118" s="30">
        <v>0</v>
      </c>
      <c r="O118" s="30">
        <v>0</v>
      </c>
      <c r="P118" s="30">
        <v>0</v>
      </c>
      <c r="Q118" s="30">
        <v>0</v>
      </c>
      <c r="R118" s="30">
        <v>0</v>
      </c>
    </row>
    <row r="119" spans="1:18" ht="15" customHeight="1">
      <c r="A119" s="29">
        <v>2</v>
      </c>
      <c r="B119" s="14" t="s">
        <v>55</v>
      </c>
      <c r="C119" s="30">
        <v>2463</v>
      </c>
      <c r="D119" s="30">
        <v>9175</v>
      </c>
      <c r="E119" s="30">
        <v>2456</v>
      </c>
      <c r="F119" s="30">
        <v>9146</v>
      </c>
      <c r="G119" s="30">
        <v>7</v>
      </c>
      <c r="H119" s="30">
        <v>29</v>
      </c>
      <c r="I119" s="30">
        <v>0</v>
      </c>
      <c r="J119" s="30">
        <v>0</v>
      </c>
      <c r="K119" s="30">
        <v>0</v>
      </c>
      <c r="L119" s="30">
        <v>0</v>
      </c>
      <c r="M119" s="30">
        <v>0</v>
      </c>
      <c r="N119" s="30">
        <v>0</v>
      </c>
      <c r="O119" s="30">
        <v>0</v>
      </c>
      <c r="P119" s="30">
        <v>0</v>
      </c>
      <c r="Q119" s="30">
        <v>0</v>
      </c>
      <c r="R119" s="30">
        <v>0</v>
      </c>
    </row>
    <row r="120" spans="1:18" ht="15" customHeight="1">
      <c r="A120" s="29">
        <v>3</v>
      </c>
      <c r="B120" s="14" t="s">
        <v>56</v>
      </c>
      <c r="C120" s="30">
        <v>1634</v>
      </c>
      <c r="D120" s="30">
        <v>6551</v>
      </c>
      <c r="E120" s="30">
        <v>1618</v>
      </c>
      <c r="F120" s="30">
        <v>6466</v>
      </c>
      <c r="G120" s="30">
        <v>16</v>
      </c>
      <c r="H120" s="30">
        <v>85</v>
      </c>
      <c r="I120" s="30">
        <v>0</v>
      </c>
      <c r="J120" s="30">
        <v>0</v>
      </c>
      <c r="K120" s="30">
        <v>0</v>
      </c>
      <c r="L120" s="30">
        <v>0</v>
      </c>
      <c r="M120" s="30">
        <v>0</v>
      </c>
      <c r="N120" s="30">
        <v>0</v>
      </c>
      <c r="O120" s="30">
        <v>0</v>
      </c>
      <c r="P120" s="30">
        <v>0</v>
      </c>
      <c r="Q120" s="30">
        <v>0</v>
      </c>
      <c r="R120" s="30">
        <v>0</v>
      </c>
    </row>
    <row r="121" spans="1:18" ht="15" customHeight="1">
      <c r="A121" s="29">
        <v>4</v>
      </c>
      <c r="B121" s="14" t="s">
        <v>57</v>
      </c>
      <c r="C121" s="30">
        <v>2038</v>
      </c>
      <c r="D121" s="30">
        <v>8077</v>
      </c>
      <c r="E121" s="30">
        <v>2035</v>
      </c>
      <c r="F121" s="30">
        <v>8061</v>
      </c>
      <c r="G121" s="30">
        <v>3</v>
      </c>
      <c r="H121" s="30">
        <v>16</v>
      </c>
      <c r="I121" s="30">
        <v>0</v>
      </c>
      <c r="J121" s="30">
        <v>0</v>
      </c>
      <c r="K121" s="30">
        <v>0</v>
      </c>
      <c r="L121" s="30">
        <v>0</v>
      </c>
      <c r="M121" s="30">
        <v>0</v>
      </c>
      <c r="N121" s="30">
        <v>0</v>
      </c>
      <c r="O121" s="30">
        <v>0</v>
      </c>
      <c r="P121" s="30">
        <v>0</v>
      </c>
      <c r="Q121" s="30">
        <v>0</v>
      </c>
      <c r="R121" s="30">
        <v>0</v>
      </c>
    </row>
    <row r="122" spans="1:18" ht="15" customHeight="1">
      <c r="A122" s="29">
        <v>5</v>
      </c>
      <c r="B122" s="14" t="s">
        <v>58</v>
      </c>
      <c r="C122" s="30">
        <v>2476</v>
      </c>
      <c r="D122" s="30">
        <v>9096</v>
      </c>
      <c r="E122" s="30">
        <v>2476</v>
      </c>
      <c r="F122" s="30">
        <v>9096</v>
      </c>
      <c r="G122" s="30">
        <v>0</v>
      </c>
      <c r="H122" s="30">
        <v>0</v>
      </c>
      <c r="I122" s="30">
        <v>0</v>
      </c>
      <c r="J122" s="30">
        <v>0</v>
      </c>
      <c r="K122" s="30">
        <v>0</v>
      </c>
      <c r="L122" s="30">
        <v>0</v>
      </c>
      <c r="M122" s="30">
        <v>0</v>
      </c>
      <c r="N122" s="30">
        <v>0</v>
      </c>
      <c r="O122" s="30">
        <v>0</v>
      </c>
      <c r="P122" s="30">
        <v>0</v>
      </c>
      <c r="Q122" s="30">
        <v>0</v>
      </c>
      <c r="R122" s="30">
        <v>0</v>
      </c>
    </row>
    <row r="123" spans="1:18" ht="15" customHeight="1">
      <c r="A123" s="29">
        <v>6</v>
      </c>
      <c r="B123" s="14" t="s">
        <v>59</v>
      </c>
      <c r="C123" s="30">
        <v>3071</v>
      </c>
      <c r="D123" s="30">
        <v>11068</v>
      </c>
      <c r="E123" s="30">
        <v>3067</v>
      </c>
      <c r="F123" s="30">
        <v>11056</v>
      </c>
      <c r="G123" s="30">
        <v>4</v>
      </c>
      <c r="H123" s="30">
        <v>12</v>
      </c>
      <c r="I123" s="30">
        <v>0</v>
      </c>
      <c r="J123" s="30">
        <v>0</v>
      </c>
      <c r="K123" s="30">
        <v>0</v>
      </c>
      <c r="L123" s="30">
        <v>0</v>
      </c>
      <c r="M123" s="30">
        <v>0</v>
      </c>
      <c r="N123" s="30">
        <v>0</v>
      </c>
      <c r="O123" s="30">
        <v>0</v>
      </c>
      <c r="P123" s="30">
        <v>0</v>
      </c>
      <c r="Q123" s="30">
        <v>0</v>
      </c>
      <c r="R123" s="30">
        <v>0</v>
      </c>
    </row>
    <row r="124" spans="1:18" ht="15" customHeight="1">
      <c r="A124" s="29">
        <v>7</v>
      </c>
      <c r="B124" s="14" t="s">
        <v>60</v>
      </c>
      <c r="C124" s="30">
        <v>1602</v>
      </c>
      <c r="D124" s="30">
        <v>5881</v>
      </c>
      <c r="E124" s="30">
        <v>1584</v>
      </c>
      <c r="F124" s="30">
        <v>5822</v>
      </c>
      <c r="G124" s="30">
        <v>18</v>
      </c>
      <c r="H124" s="30">
        <v>59</v>
      </c>
      <c r="I124" s="30">
        <v>0</v>
      </c>
      <c r="J124" s="30">
        <v>0</v>
      </c>
      <c r="K124" s="30">
        <v>0</v>
      </c>
      <c r="L124" s="30">
        <v>0</v>
      </c>
      <c r="M124" s="30">
        <v>0</v>
      </c>
      <c r="N124" s="30">
        <v>0</v>
      </c>
      <c r="O124" s="30">
        <v>0</v>
      </c>
      <c r="P124" s="30">
        <v>0</v>
      </c>
      <c r="Q124" s="30">
        <v>0</v>
      </c>
      <c r="R124" s="30">
        <v>0</v>
      </c>
    </row>
    <row r="125" spans="1:18" ht="15" customHeight="1">
      <c r="A125" s="29">
        <v>8</v>
      </c>
      <c r="B125" s="14" t="s">
        <v>48</v>
      </c>
      <c r="C125" s="30">
        <v>1919</v>
      </c>
      <c r="D125" s="30">
        <v>7758</v>
      </c>
      <c r="E125" s="30">
        <v>1918</v>
      </c>
      <c r="F125" s="30">
        <v>7748</v>
      </c>
      <c r="G125" s="30">
        <v>1</v>
      </c>
      <c r="H125" s="30">
        <v>10</v>
      </c>
      <c r="I125" s="30">
        <v>0</v>
      </c>
      <c r="J125" s="30">
        <v>0</v>
      </c>
      <c r="K125" s="30">
        <v>0</v>
      </c>
      <c r="L125" s="30">
        <v>0</v>
      </c>
      <c r="M125" s="30">
        <v>0</v>
      </c>
      <c r="N125" s="30">
        <v>0</v>
      </c>
      <c r="O125" s="30">
        <v>0</v>
      </c>
      <c r="P125" s="30">
        <v>0</v>
      </c>
      <c r="Q125" s="30">
        <v>0</v>
      </c>
      <c r="R125" s="30">
        <v>0</v>
      </c>
    </row>
    <row r="126" spans="1:18" ht="15" customHeight="1">
      <c r="A126" s="29">
        <v>9</v>
      </c>
      <c r="B126" s="14" t="s">
        <v>61</v>
      </c>
      <c r="C126" s="30">
        <v>2280</v>
      </c>
      <c r="D126" s="30">
        <v>8067</v>
      </c>
      <c r="E126" s="30">
        <v>1229</v>
      </c>
      <c r="F126" s="30">
        <v>4124</v>
      </c>
      <c r="G126" s="30">
        <v>26</v>
      </c>
      <c r="H126" s="30">
        <v>132</v>
      </c>
      <c r="I126" s="30">
        <v>0</v>
      </c>
      <c r="J126" s="30">
        <v>0</v>
      </c>
      <c r="K126" s="30">
        <v>0</v>
      </c>
      <c r="L126" s="30">
        <v>0</v>
      </c>
      <c r="M126" s="30">
        <v>488</v>
      </c>
      <c r="N126" s="30">
        <v>1667</v>
      </c>
      <c r="O126" s="30">
        <v>537</v>
      </c>
      <c r="P126" s="30">
        <v>2144</v>
      </c>
      <c r="Q126" s="30">
        <v>0</v>
      </c>
      <c r="R126" s="30">
        <v>0</v>
      </c>
    </row>
    <row r="127" spans="1:18" ht="15" customHeight="1">
      <c r="A127" s="29">
        <v>10</v>
      </c>
      <c r="B127" s="14" t="s">
        <v>62</v>
      </c>
      <c r="C127" s="30">
        <v>2044</v>
      </c>
      <c r="D127" s="30">
        <v>8057</v>
      </c>
      <c r="E127" s="30">
        <v>483</v>
      </c>
      <c r="F127" s="30">
        <v>1678</v>
      </c>
      <c r="G127" s="30">
        <v>0</v>
      </c>
      <c r="H127" s="30">
        <v>0</v>
      </c>
      <c r="I127" s="30">
        <v>0</v>
      </c>
      <c r="J127" s="30">
        <v>0</v>
      </c>
      <c r="K127" s="30">
        <v>0</v>
      </c>
      <c r="L127" s="30">
        <v>0</v>
      </c>
      <c r="M127" s="30">
        <v>756</v>
      </c>
      <c r="N127" s="30">
        <v>3378</v>
      </c>
      <c r="O127" s="30">
        <v>801</v>
      </c>
      <c r="P127" s="30">
        <v>2993</v>
      </c>
      <c r="Q127" s="30">
        <v>4</v>
      </c>
      <c r="R127" s="30">
        <v>8</v>
      </c>
    </row>
    <row r="128" spans="1:18" ht="15" customHeight="1">
      <c r="A128" s="29">
        <v>11</v>
      </c>
      <c r="B128" s="14" t="s">
        <v>63</v>
      </c>
      <c r="C128" s="30">
        <v>1536</v>
      </c>
      <c r="D128" s="30">
        <v>6140</v>
      </c>
      <c r="E128" s="30">
        <v>868</v>
      </c>
      <c r="F128" s="30">
        <v>3072</v>
      </c>
      <c r="G128" s="30">
        <v>0</v>
      </c>
      <c r="H128" s="30">
        <v>0</v>
      </c>
      <c r="I128" s="30">
        <v>0</v>
      </c>
      <c r="J128" s="30">
        <v>0</v>
      </c>
      <c r="K128" s="30">
        <v>2</v>
      </c>
      <c r="L128" s="30">
        <v>8</v>
      </c>
      <c r="M128" s="30">
        <v>427</v>
      </c>
      <c r="N128" s="30">
        <v>2027</v>
      </c>
      <c r="O128" s="30">
        <v>239</v>
      </c>
      <c r="P128" s="30">
        <v>1033</v>
      </c>
      <c r="Q128" s="30">
        <v>0</v>
      </c>
      <c r="R128" s="30">
        <v>0</v>
      </c>
    </row>
    <row r="129" spans="1:18" ht="15" customHeight="1">
      <c r="A129" s="29">
        <v>12</v>
      </c>
      <c r="B129" s="14" t="s">
        <v>64</v>
      </c>
      <c r="C129" s="30">
        <v>1521</v>
      </c>
      <c r="D129" s="30">
        <v>5576</v>
      </c>
      <c r="E129" s="30">
        <v>1519</v>
      </c>
      <c r="F129" s="30">
        <v>5567</v>
      </c>
      <c r="G129" s="30">
        <v>0</v>
      </c>
      <c r="H129" s="30">
        <v>0</v>
      </c>
      <c r="I129" s="30">
        <v>0</v>
      </c>
      <c r="J129" s="30">
        <v>0</v>
      </c>
      <c r="K129" s="30">
        <v>0</v>
      </c>
      <c r="L129" s="30">
        <v>0</v>
      </c>
      <c r="M129" s="30">
        <v>0</v>
      </c>
      <c r="N129" s="30">
        <v>0</v>
      </c>
      <c r="O129" s="30">
        <v>2</v>
      </c>
      <c r="P129" s="30">
        <v>9</v>
      </c>
      <c r="Q129" s="30">
        <v>0</v>
      </c>
      <c r="R129" s="30">
        <v>0</v>
      </c>
    </row>
    <row r="130" spans="1:18" ht="15" customHeight="1">
      <c r="A130" s="29">
        <v>13</v>
      </c>
      <c r="B130" s="14" t="s">
        <v>65</v>
      </c>
      <c r="C130" s="30">
        <v>1191</v>
      </c>
      <c r="D130" s="30">
        <v>5106</v>
      </c>
      <c r="E130" s="30">
        <v>1191</v>
      </c>
      <c r="F130" s="30">
        <v>5106</v>
      </c>
      <c r="G130" s="30">
        <v>0</v>
      </c>
      <c r="H130" s="30">
        <v>0</v>
      </c>
      <c r="I130" s="30">
        <v>0</v>
      </c>
      <c r="J130" s="30">
        <v>0</v>
      </c>
      <c r="K130" s="30">
        <v>0</v>
      </c>
      <c r="L130" s="30">
        <v>0</v>
      </c>
      <c r="M130" s="30">
        <v>0</v>
      </c>
      <c r="N130" s="30">
        <v>0</v>
      </c>
      <c r="O130" s="30">
        <v>0</v>
      </c>
      <c r="P130" s="30">
        <v>0</v>
      </c>
      <c r="Q130" s="30">
        <v>0</v>
      </c>
      <c r="R130" s="30">
        <v>0</v>
      </c>
    </row>
    <row r="131" spans="1:18" ht="15" customHeight="1">
      <c r="A131" s="29">
        <v>14</v>
      </c>
      <c r="B131" s="14" t="s">
        <v>66</v>
      </c>
      <c r="C131" s="30">
        <v>1108</v>
      </c>
      <c r="D131" s="30">
        <v>4618</v>
      </c>
      <c r="E131" s="30">
        <v>1107</v>
      </c>
      <c r="F131" s="30">
        <v>4612</v>
      </c>
      <c r="G131" s="30">
        <v>1</v>
      </c>
      <c r="H131" s="30">
        <v>6</v>
      </c>
      <c r="I131" s="30">
        <v>0</v>
      </c>
      <c r="J131" s="30">
        <v>0</v>
      </c>
      <c r="K131" s="30">
        <v>0</v>
      </c>
      <c r="L131" s="30">
        <v>0</v>
      </c>
      <c r="M131" s="30">
        <v>0</v>
      </c>
      <c r="N131" s="30">
        <v>0</v>
      </c>
      <c r="O131" s="30">
        <v>0</v>
      </c>
      <c r="P131" s="30">
        <v>0</v>
      </c>
      <c r="Q131" s="30">
        <v>0</v>
      </c>
      <c r="R131" s="30">
        <v>0</v>
      </c>
    </row>
    <row r="132" spans="1:18" ht="15" customHeight="1">
      <c r="A132" s="29">
        <v>15</v>
      </c>
      <c r="B132" s="14" t="s">
        <v>67</v>
      </c>
      <c r="C132" s="30">
        <v>1151</v>
      </c>
      <c r="D132" s="30">
        <v>4639</v>
      </c>
      <c r="E132" s="30">
        <v>1149</v>
      </c>
      <c r="F132" s="30">
        <v>4634</v>
      </c>
      <c r="G132" s="30">
        <v>2</v>
      </c>
      <c r="H132" s="30">
        <v>5</v>
      </c>
      <c r="I132" s="30">
        <v>0</v>
      </c>
      <c r="J132" s="30">
        <v>0</v>
      </c>
      <c r="K132" s="30">
        <v>0</v>
      </c>
      <c r="L132" s="30">
        <v>0</v>
      </c>
      <c r="M132" s="30">
        <v>0</v>
      </c>
      <c r="N132" s="30">
        <v>0</v>
      </c>
      <c r="O132" s="30">
        <v>0</v>
      </c>
      <c r="P132" s="30">
        <v>0</v>
      </c>
      <c r="Q132" s="30">
        <v>0</v>
      </c>
      <c r="R132" s="30">
        <v>0</v>
      </c>
    </row>
    <row r="133" spans="1:18" ht="15" customHeight="1">
      <c r="A133" s="29">
        <v>16</v>
      </c>
      <c r="B133" s="14" t="s">
        <v>68</v>
      </c>
      <c r="C133" s="30">
        <v>1514</v>
      </c>
      <c r="D133" s="30">
        <v>5489</v>
      </c>
      <c r="E133" s="30">
        <v>297</v>
      </c>
      <c r="F133" s="30">
        <v>1133</v>
      </c>
      <c r="G133" s="30">
        <v>2</v>
      </c>
      <c r="H133" s="30">
        <v>14</v>
      </c>
      <c r="I133" s="30">
        <v>0</v>
      </c>
      <c r="J133" s="30">
        <v>0</v>
      </c>
      <c r="K133" s="30">
        <v>27</v>
      </c>
      <c r="L133" s="30">
        <v>122</v>
      </c>
      <c r="M133" s="30">
        <v>644</v>
      </c>
      <c r="N133" s="30">
        <v>2418</v>
      </c>
      <c r="O133" s="30">
        <v>544</v>
      </c>
      <c r="P133" s="30">
        <v>1802</v>
      </c>
      <c r="Q133" s="30">
        <v>0</v>
      </c>
      <c r="R133" s="30">
        <v>0</v>
      </c>
    </row>
    <row r="134" spans="1:18" ht="15" customHeight="1">
      <c r="A134" s="29">
        <v>17</v>
      </c>
      <c r="B134" s="14" t="s">
        <v>69</v>
      </c>
      <c r="C134" s="30">
        <v>2195</v>
      </c>
      <c r="D134" s="30">
        <v>8747</v>
      </c>
      <c r="E134" s="30">
        <v>2195</v>
      </c>
      <c r="F134" s="30">
        <v>8747</v>
      </c>
      <c r="G134" s="30">
        <v>0</v>
      </c>
      <c r="H134" s="30">
        <v>0</v>
      </c>
      <c r="I134" s="30">
        <v>0</v>
      </c>
      <c r="J134" s="30">
        <v>0</v>
      </c>
      <c r="K134" s="30">
        <v>0</v>
      </c>
      <c r="L134" s="30">
        <v>0</v>
      </c>
      <c r="M134" s="30">
        <v>0</v>
      </c>
      <c r="N134" s="30">
        <v>0</v>
      </c>
      <c r="O134" s="30">
        <v>0</v>
      </c>
      <c r="P134" s="30">
        <v>0</v>
      </c>
      <c r="Q134" s="30">
        <v>0</v>
      </c>
      <c r="R134" s="30">
        <v>0</v>
      </c>
    </row>
    <row r="135" spans="1:18" ht="15" customHeight="1">
      <c r="A135" s="29">
        <v>18</v>
      </c>
      <c r="B135" s="14" t="s">
        <v>70</v>
      </c>
      <c r="C135" s="30">
        <v>2264</v>
      </c>
      <c r="D135" s="30">
        <v>9075</v>
      </c>
      <c r="E135" s="30">
        <v>2258</v>
      </c>
      <c r="F135" s="30">
        <v>9053</v>
      </c>
      <c r="G135" s="30">
        <v>6</v>
      </c>
      <c r="H135" s="30">
        <v>22</v>
      </c>
      <c r="I135" s="30">
        <v>0</v>
      </c>
      <c r="J135" s="30">
        <v>0</v>
      </c>
      <c r="K135" s="30">
        <v>0</v>
      </c>
      <c r="L135" s="30">
        <v>0</v>
      </c>
      <c r="M135" s="30">
        <v>0</v>
      </c>
      <c r="N135" s="30">
        <v>0</v>
      </c>
      <c r="O135" s="30">
        <v>0</v>
      </c>
      <c r="P135" s="30">
        <v>0</v>
      </c>
      <c r="Q135" s="30">
        <v>0</v>
      </c>
      <c r="R135" s="30">
        <v>0</v>
      </c>
    </row>
    <row r="136" spans="1:18" ht="15" customHeight="1">
      <c r="A136" s="29">
        <v>19</v>
      </c>
      <c r="B136" s="14" t="s">
        <v>71</v>
      </c>
      <c r="C136" s="30">
        <v>1801</v>
      </c>
      <c r="D136" s="30">
        <v>7412</v>
      </c>
      <c r="E136" s="30">
        <v>1789</v>
      </c>
      <c r="F136" s="30">
        <v>7364</v>
      </c>
      <c r="G136" s="30">
        <v>10</v>
      </c>
      <c r="H136" s="30">
        <v>42</v>
      </c>
      <c r="I136" s="30">
        <v>0</v>
      </c>
      <c r="J136" s="30">
        <v>0</v>
      </c>
      <c r="K136" s="30">
        <v>0</v>
      </c>
      <c r="L136" s="30">
        <v>0</v>
      </c>
      <c r="M136" s="30">
        <v>0</v>
      </c>
      <c r="N136" s="30">
        <v>0</v>
      </c>
      <c r="O136" s="30">
        <v>2</v>
      </c>
      <c r="P136" s="30">
        <v>6</v>
      </c>
      <c r="Q136" s="30">
        <v>0</v>
      </c>
      <c r="R136" s="30">
        <v>0</v>
      </c>
    </row>
    <row r="137" spans="1:18" ht="15" customHeight="1">
      <c r="A137" s="29">
        <v>20</v>
      </c>
      <c r="B137" s="14" t="s">
        <v>72</v>
      </c>
      <c r="C137" s="30">
        <v>1136</v>
      </c>
      <c r="D137" s="30">
        <v>4053</v>
      </c>
      <c r="E137" s="30">
        <v>902</v>
      </c>
      <c r="F137" s="30">
        <v>3180</v>
      </c>
      <c r="G137" s="30">
        <v>2</v>
      </c>
      <c r="H137" s="30">
        <v>5</v>
      </c>
      <c r="I137" s="30">
        <v>0</v>
      </c>
      <c r="J137" s="30">
        <v>0</v>
      </c>
      <c r="K137" s="30">
        <v>0</v>
      </c>
      <c r="L137" s="30">
        <v>0</v>
      </c>
      <c r="M137" s="30">
        <v>64</v>
      </c>
      <c r="N137" s="30">
        <v>234</v>
      </c>
      <c r="O137" s="30">
        <v>167</v>
      </c>
      <c r="P137" s="30">
        <v>633</v>
      </c>
      <c r="Q137" s="30">
        <v>1</v>
      </c>
      <c r="R137" s="30">
        <v>1</v>
      </c>
    </row>
    <row r="138" spans="1:18" ht="15" customHeight="1">
      <c r="A138" s="29">
        <v>21</v>
      </c>
      <c r="B138" s="14" t="s">
        <v>73</v>
      </c>
      <c r="C138" s="30">
        <v>2203</v>
      </c>
      <c r="D138" s="30">
        <v>7931</v>
      </c>
      <c r="E138" s="30">
        <v>14</v>
      </c>
      <c r="F138" s="30">
        <v>60</v>
      </c>
      <c r="G138" s="30">
        <v>0</v>
      </c>
      <c r="H138" s="30">
        <v>0</v>
      </c>
      <c r="I138" s="30">
        <v>0</v>
      </c>
      <c r="J138" s="30">
        <v>0</v>
      </c>
      <c r="K138" s="30">
        <v>0</v>
      </c>
      <c r="L138" s="30">
        <v>0</v>
      </c>
      <c r="M138" s="30">
        <v>1222</v>
      </c>
      <c r="N138" s="30">
        <v>4303</v>
      </c>
      <c r="O138" s="30">
        <v>966</v>
      </c>
      <c r="P138" s="30">
        <v>3567</v>
      </c>
      <c r="Q138" s="30">
        <v>1</v>
      </c>
      <c r="R138" s="30">
        <v>1</v>
      </c>
    </row>
    <row r="139" spans="1:18" ht="15" customHeight="1">
      <c r="A139" s="29">
        <v>22</v>
      </c>
      <c r="B139" s="14" t="s">
        <v>74</v>
      </c>
      <c r="C139" s="30">
        <v>2128</v>
      </c>
      <c r="D139" s="30">
        <v>7781</v>
      </c>
      <c r="E139" s="30">
        <v>0</v>
      </c>
      <c r="F139" s="30">
        <v>0</v>
      </c>
      <c r="G139" s="30">
        <v>0</v>
      </c>
      <c r="H139" s="30">
        <v>0</v>
      </c>
      <c r="I139" s="30">
        <v>0</v>
      </c>
      <c r="J139" s="30">
        <v>0</v>
      </c>
      <c r="K139" s="30">
        <v>51</v>
      </c>
      <c r="L139" s="30">
        <v>117</v>
      </c>
      <c r="M139" s="30">
        <v>1156</v>
      </c>
      <c r="N139" s="30">
        <v>3977</v>
      </c>
      <c r="O139" s="30">
        <v>921</v>
      </c>
      <c r="P139" s="30">
        <v>3687</v>
      </c>
      <c r="Q139" s="30">
        <v>0</v>
      </c>
      <c r="R139" s="30">
        <v>0</v>
      </c>
    </row>
    <row r="140" spans="1:18" ht="15" customHeight="1">
      <c r="A140" s="29">
        <v>23</v>
      </c>
      <c r="B140" s="14" t="s">
        <v>75</v>
      </c>
      <c r="C140" s="30">
        <v>1581</v>
      </c>
      <c r="D140" s="30">
        <v>6755</v>
      </c>
      <c r="E140" s="30">
        <v>0</v>
      </c>
      <c r="F140" s="30">
        <v>0</v>
      </c>
      <c r="G140" s="30">
        <v>0</v>
      </c>
      <c r="H140" s="30">
        <v>0</v>
      </c>
      <c r="I140" s="30">
        <v>0</v>
      </c>
      <c r="J140" s="30">
        <v>0</v>
      </c>
      <c r="K140" s="30">
        <v>6</v>
      </c>
      <c r="L140" s="30">
        <v>21</v>
      </c>
      <c r="M140" s="30">
        <v>867</v>
      </c>
      <c r="N140" s="30">
        <v>3913</v>
      </c>
      <c r="O140" s="30">
        <v>708</v>
      </c>
      <c r="P140" s="30">
        <v>2821</v>
      </c>
      <c r="Q140" s="30">
        <v>0</v>
      </c>
      <c r="R140" s="30">
        <v>0</v>
      </c>
    </row>
    <row r="141" spans="1:18" ht="15" customHeight="1">
      <c r="A141" s="29">
        <v>24</v>
      </c>
      <c r="B141" s="14" t="s">
        <v>49</v>
      </c>
      <c r="C141" s="30">
        <v>2719</v>
      </c>
      <c r="D141" s="30">
        <v>9211</v>
      </c>
      <c r="E141" s="30">
        <v>2717</v>
      </c>
      <c r="F141" s="30">
        <v>9202</v>
      </c>
      <c r="G141" s="30">
        <v>0</v>
      </c>
      <c r="H141" s="30">
        <v>0</v>
      </c>
      <c r="I141" s="30">
        <v>0</v>
      </c>
      <c r="J141" s="30">
        <v>0</v>
      </c>
      <c r="K141" s="30">
        <v>0</v>
      </c>
      <c r="L141" s="30">
        <v>0</v>
      </c>
      <c r="M141" s="30">
        <v>0</v>
      </c>
      <c r="N141" s="30">
        <v>0</v>
      </c>
      <c r="O141" s="30">
        <v>2</v>
      </c>
      <c r="P141" s="30">
        <v>9</v>
      </c>
      <c r="Q141" s="30">
        <v>0</v>
      </c>
      <c r="R141" s="30">
        <v>0</v>
      </c>
    </row>
    <row r="142" spans="1:18" ht="15" customHeight="1">
      <c r="A142" s="29">
        <v>25</v>
      </c>
      <c r="B142" s="14" t="s">
        <v>50</v>
      </c>
      <c r="C142" s="30">
        <v>1991</v>
      </c>
      <c r="D142" s="30">
        <v>7038</v>
      </c>
      <c r="E142" s="30">
        <v>1991</v>
      </c>
      <c r="F142" s="30">
        <v>7038</v>
      </c>
      <c r="G142" s="30">
        <v>0</v>
      </c>
      <c r="H142" s="30">
        <v>0</v>
      </c>
      <c r="I142" s="30">
        <v>0</v>
      </c>
      <c r="J142" s="30">
        <v>0</v>
      </c>
      <c r="K142" s="30">
        <v>0</v>
      </c>
      <c r="L142" s="30">
        <v>0</v>
      </c>
      <c r="M142" s="30">
        <v>0</v>
      </c>
      <c r="N142" s="30">
        <v>0</v>
      </c>
      <c r="O142" s="30">
        <v>0</v>
      </c>
      <c r="P142" s="30">
        <v>0</v>
      </c>
      <c r="Q142" s="30">
        <v>0</v>
      </c>
      <c r="R142" s="30">
        <v>0</v>
      </c>
    </row>
    <row r="143" spans="1:18" ht="15" customHeight="1">
      <c r="A143" s="29">
        <v>26</v>
      </c>
      <c r="B143" s="14" t="s">
        <v>76</v>
      </c>
      <c r="C143" s="30">
        <v>3762</v>
      </c>
      <c r="D143" s="30">
        <v>14420</v>
      </c>
      <c r="E143" s="30">
        <v>3762</v>
      </c>
      <c r="F143" s="30">
        <v>14420</v>
      </c>
      <c r="G143" s="30">
        <v>0</v>
      </c>
      <c r="H143" s="30">
        <v>0</v>
      </c>
      <c r="I143" s="30">
        <v>0</v>
      </c>
      <c r="J143" s="30">
        <v>0</v>
      </c>
      <c r="K143" s="30">
        <v>0</v>
      </c>
      <c r="L143" s="30">
        <v>0</v>
      </c>
      <c r="M143" s="30">
        <v>0</v>
      </c>
      <c r="N143" s="30">
        <v>0</v>
      </c>
      <c r="O143" s="30">
        <v>0</v>
      </c>
      <c r="P143" s="30">
        <v>0</v>
      </c>
      <c r="Q143" s="30">
        <v>0</v>
      </c>
      <c r="R143" s="30">
        <v>0</v>
      </c>
    </row>
    <row r="144" spans="1:18" ht="15" customHeight="1">
      <c r="A144" s="29">
        <v>27</v>
      </c>
      <c r="B144" s="14" t="s">
        <v>77</v>
      </c>
      <c r="C144" s="30">
        <v>1383</v>
      </c>
      <c r="D144" s="30">
        <v>6104</v>
      </c>
      <c r="E144" s="30">
        <v>1379</v>
      </c>
      <c r="F144" s="30">
        <v>6078</v>
      </c>
      <c r="G144" s="30">
        <v>4</v>
      </c>
      <c r="H144" s="30">
        <v>26</v>
      </c>
      <c r="I144" s="30">
        <v>0</v>
      </c>
      <c r="J144" s="30">
        <v>0</v>
      </c>
      <c r="K144" s="30">
        <v>0</v>
      </c>
      <c r="L144" s="30">
        <v>0</v>
      </c>
      <c r="M144" s="30">
        <v>0</v>
      </c>
      <c r="N144" s="30">
        <v>0</v>
      </c>
      <c r="O144" s="30">
        <v>0</v>
      </c>
      <c r="P144" s="30">
        <v>0</v>
      </c>
      <c r="Q144" s="30">
        <v>0</v>
      </c>
      <c r="R144" s="30">
        <v>0</v>
      </c>
    </row>
    <row r="145" spans="1:19" ht="15" customHeight="1">
      <c r="A145" s="29">
        <v>28</v>
      </c>
      <c r="B145" s="14" t="s">
        <v>78</v>
      </c>
      <c r="C145" s="30">
        <v>2042</v>
      </c>
      <c r="D145" s="30">
        <v>7322</v>
      </c>
      <c r="E145" s="30">
        <v>1991</v>
      </c>
      <c r="F145" s="30">
        <v>7092</v>
      </c>
      <c r="G145" s="30">
        <v>51</v>
      </c>
      <c r="H145" s="30">
        <v>230</v>
      </c>
      <c r="I145" s="30">
        <v>0</v>
      </c>
      <c r="J145" s="30">
        <v>0</v>
      </c>
      <c r="K145" s="30">
        <v>0</v>
      </c>
      <c r="L145" s="30">
        <v>0</v>
      </c>
      <c r="M145" s="30">
        <v>0</v>
      </c>
      <c r="N145" s="30">
        <v>0</v>
      </c>
      <c r="O145" s="30">
        <v>0</v>
      </c>
      <c r="P145" s="30">
        <v>0</v>
      </c>
      <c r="Q145" s="30">
        <v>0</v>
      </c>
      <c r="R145" s="30">
        <v>0</v>
      </c>
    </row>
    <row r="146" spans="1:19" ht="15" customHeight="1">
      <c r="A146" s="29">
        <v>29</v>
      </c>
      <c r="B146" s="14" t="s">
        <v>79</v>
      </c>
      <c r="C146" s="30">
        <v>2146</v>
      </c>
      <c r="D146" s="30">
        <v>7250</v>
      </c>
      <c r="E146" s="30">
        <v>2029</v>
      </c>
      <c r="F146" s="30">
        <v>6799</v>
      </c>
      <c r="G146" s="30">
        <v>0</v>
      </c>
      <c r="H146" s="30">
        <v>0</v>
      </c>
      <c r="I146" s="30">
        <v>0</v>
      </c>
      <c r="J146" s="30">
        <v>0</v>
      </c>
      <c r="K146" s="30">
        <v>0</v>
      </c>
      <c r="L146" s="30">
        <v>0</v>
      </c>
      <c r="M146" s="30">
        <v>35</v>
      </c>
      <c r="N146" s="30">
        <v>149</v>
      </c>
      <c r="O146" s="30">
        <v>82</v>
      </c>
      <c r="P146" s="30">
        <v>302</v>
      </c>
      <c r="Q146" s="30">
        <v>0</v>
      </c>
      <c r="R146" s="30">
        <v>0</v>
      </c>
    </row>
    <row r="147" spans="1:19" ht="15" customHeight="1">
      <c r="A147" s="29">
        <v>30</v>
      </c>
      <c r="B147" s="14" t="s">
        <v>80</v>
      </c>
      <c r="C147" s="30">
        <v>1773</v>
      </c>
      <c r="D147" s="30">
        <v>6360</v>
      </c>
      <c r="E147" s="30">
        <v>1540</v>
      </c>
      <c r="F147" s="30">
        <v>5955</v>
      </c>
      <c r="G147" s="30">
        <v>233</v>
      </c>
      <c r="H147" s="30">
        <v>405</v>
      </c>
      <c r="I147" s="30">
        <v>0</v>
      </c>
      <c r="J147" s="30">
        <v>0</v>
      </c>
      <c r="K147" s="30">
        <v>0</v>
      </c>
      <c r="L147" s="30">
        <v>0</v>
      </c>
      <c r="M147" s="30">
        <v>0</v>
      </c>
      <c r="N147" s="30">
        <v>0</v>
      </c>
      <c r="O147" s="30">
        <v>0</v>
      </c>
      <c r="P147" s="30">
        <v>0</v>
      </c>
      <c r="Q147" s="30">
        <v>0</v>
      </c>
      <c r="R147" s="30">
        <v>0</v>
      </c>
    </row>
    <row r="148" spans="1:19" ht="15" customHeight="1">
      <c r="A148" s="29">
        <v>31</v>
      </c>
      <c r="B148" s="14" t="s">
        <v>81</v>
      </c>
      <c r="C148" s="30">
        <v>1308</v>
      </c>
      <c r="D148" s="30">
        <v>4818</v>
      </c>
      <c r="E148" s="30">
        <v>1258</v>
      </c>
      <c r="F148" s="30">
        <v>4544</v>
      </c>
      <c r="G148" s="30">
        <v>48</v>
      </c>
      <c r="H148" s="30">
        <v>266</v>
      </c>
      <c r="I148" s="30">
        <v>0</v>
      </c>
      <c r="J148" s="30">
        <v>0</v>
      </c>
      <c r="K148" s="30">
        <v>0</v>
      </c>
      <c r="L148" s="30">
        <v>0</v>
      </c>
      <c r="M148" s="30">
        <v>0</v>
      </c>
      <c r="N148" s="30">
        <v>0</v>
      </c>
      <c r="O148" s="30">
        <v>2</v>
      </c>
      <c r="P148" s="30">
        <v>8</v>
      </c>
      <c r="Q148" s="30">
        <v>0</v>
      </c>
      <c r="R148" s="30">
        <v>0</v>
      </c>
    </row>
    <row r="149" spans="1:19" ht="15" customHeight="1">
      <c r="A149" s="29">
        <v>32</v>
      </c>
      <c r="B149" s="14" t="s">
        <v>82</v>
      </c>
      <c r="C149" s="30">
        <v>1697</v>
      </c>
      <c r="D149" s="30">
        <v>6503</v>
      </c>
      <c r="E149" s="30">
        <v>1697</v>
      </c>
      <c r="F149" s="30">
        <v>6503</v>
      </c>
      <c r="G149" s="30">
        <v>0</v>
      </c>
      <c r="H149" s="30">
        <v>0</v>
      </c>
      <c r="I149" s="30">
        <v>0</v>
      </c>
      <c r="J149" s="30">
        <v>0</v>
      </c>
      <c r="K149" s="30">
        <v>0</v>
      </c>
      <c r="L149" s="30">
        <v>0</v>
      </c>
      <c r="M149" s="30">
        <v>0</v>
      </c>
      <c r="N149" s="30">
        <v>0</v>
      </c>
      <c r="O149" s="30">
        <v>0</v>
      </c>
      <c r="P149" s="30">
        <v>0</v>
      </c>
      <c r="Q149" s="30">
        <v>0</v>
      </c>
      <c r="R149" s="30">
        <v>0</v>
      </c>
    </row>
    <row r="150" spans="1:19" ht="15" customHeight="1">
      <c r="A150" s="29">
        <v>33</v>
      </c>
      <c r="B150" s="14" t="s">
        <v>83</v>
      </c>
      <c r="C150" s="30">
        <v>1930</v>
      </c>
      <c r="D150" s="30">
        <v>6570</v>
      </c>
      <c r="E150" s="30">
        <v>1919</v>
      </c>
      <c r="F150" s="30">
        <v>6511</v>
      </c>
      <c r="G150" s="30">
        <v>11</v>
      </c>
      <c r="H150" s="30">
        <v>59</v>
      </c>
      <c r="I150" s="30">
        <v>0</v>
      </c>
      <c r="J150" s="30">
        <v>0</v>
      </c>
      <c r="K150" s="30">
        <v>0</v>
      </c>
      <c r="L150" s="30">
        <v>0</v>
      </c>
      <c r="M150" s="30">
        <v>0</v>
      </c>
      <c r="N150" s="30">
        <v>0</v>
      </c>
      <c r="O150" s="30">
        <v>0</v>
      </c>
      <c r="P150" s="30">
        <v>0</v>
      </c>
      <c r="Q150" s="30">
        <v>0</v>
      </c>
      <c r="R150" s="30">
        <v>0</v>
      </c>
    </row>
    <row r="151" spans="1:19" ht="15" customHeight="1">
      <c r="A151" s="29">
        <v>34</v>
      </c>
      <c r="B151" s="14" t="s">
        <v>84</v>
      </c>
      <c r="C151" s="30">
        <v>1232</v>
      </c>
      <c r="D151" s="30">
        <v>4405</v>
      </c>
      <c r="E151" s="30">
        <v>1232</v>
      </c>
      <c r="F151" s="30">
        <v>4405</v>
      </c>
      <c r="G151" s="30">
        <v>0</v>
      </c>
      <c r="H151" s="30">
        <v>0</v>
      </c>
      <c r="I151" s="30">
        <v>0</v>
      </c>
      <c r="J151" s="30">
        <v>0</v>
      </c>
      <c r="K151" s="30">
        <v>0</v>
      </c>
      <c r="L151" s="30">
        <v>0</v>
      </c>
      <c r="M151" s="30">
        <v>0</v>
      </c>
      <c r="N151" s="30">
        <v>0</v>
      </c>
      <c r="O151" s="30">
        <v>0</v>
      </c>
      <c r="P151" s="30">
        <v>0</v>
      </c>
      <c r="Q151" s="30">
        <v>0</v>
      </c>
      <c r="R151" s="30">
        <v>0</v>
      </c>
    </row>
    <row r="152" spans="1:19" s="11" customFormat="1" ht="27" customHeight="1">
      <c r="A152" s="44" t="s">
        <v>29</v>
      </c>
      <c r="B152" s="44"/>
      <c r="C152" s="36">
        <v>65543</v>
      </c>
      <c r="D152" s="36">
        <v>246886</v>
      </c>
      <c r="E152" s="36">
        <v>54369</v>
      </c>
      <c r="F152" s="36">
        <v>204095</v>
      </c>
      <c r="G152" s="36">
        <v>450</v>
      </c>
      <c r="H152" s="36">
        <v>1433</v>
      </c>
      <c r="I152" s="36">
        <v>0</v>
      </c>
      <c r="J152" s="36">
        <v>0</v>
      </c>
      <c r="K152" s="36">
        <v>86</v>
      </c>
      <c r="L152" s="36">
        <v>268</v>
      </c>
      <c r="M152" s="36">
        <v>5659</v>
      </c>
      <c r="N152" s="36">
        <v>22066</v>
      </c>
      <c r="O152" s="36">
        <v>4973</v>
      </c>
      <c r="P152" s="36">
        <v>19014</v>
      </c>
      <c r="Q152" s="36">
        <v>6</v>
      </c>
      <c r="R152" s="36">
        <v>10</v>
      </c>
    </row>
    <row r="153" spans="1:19" s="11" customFormat="1" ht="15" customHeight="1">
      <c r="A153" s="48" t="s">
        <v>14</v>
      </c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</row>
    <row r="154" spans="1:19" ht="15" customHeight="1">
      <c r="A154" s="25">
        <v>1</v>
      </c>
      <c r="B154" s="14" t="s">
        <v>54</v>
      </c>
      <c r="C154" s="32">
        <v>719</v>
      </c>
      <c r="D154" s="32">
        <v>2503</v>
      </c>
      <c r="E154" s="32">
        <v>521</v>
      </c>
      <c r="F154" s="32">
        <v>1838</v>
      </c>
      <c r="G154" s="32">
        <v>0</v>
      </c>
      <c r="H154" s="32">
        <v>0</v>
      </c>
      <c r="I154" s="32">
        <v>1</v>
      </c>
      <c r="J154" s="32">
        <v>1</v>
      </c>
      <c r="K154" s="32">
        <v>1</v>
      </c>
      <c r="L154" s="32">
        <v>2</v>
      </c>
      <c r="M154" s="32">
        <v>29</v>
      </c>
      <c r="N154" s="32">
        <v>109</v>
      </c>
      <c r="O154" s="32">
        <v>166</v>
      </c>
      <c r="P154" s="32">
        <v>552</v>
      </c>
      <c r="Q154" s="32">
        <v>1</v>
      </c>
      <c r="R154" s="32">
        <v>1</v>
      </c>
    </row>
    <row r="155" spans="1:19" ht="15" customHeight="1">
      <c r="A155" s="25">
        <v>2</v>
      </c>
      <c r="B155" s="14" t="s">
        <v>55</v>
      </c>
      <c r="C155" s="32">
        <v>511</v>
      </c>
      <c r="D155" s="32">
        <v>1913</v>
      </c>
      <c r="E155" s="32">
        <v>248</v>
      </c>
      <c r="F155" s="32">
        <v>896</v>
      </c>
      <c r="G155" s="32">
        <v>0</v>
      </c>
      <c r="H155" s="32">
        <v>0</v>
      </c>
      <c r="I155" s="32">
        <v>0</v>
      </c>
      <c r="J155" s="32">
        <v>0</v>
      </c>
      <c r="K155" s="32">
        <v>4</v>
      </c>
      <c r="L155" s="32">
        <v>19</v>
      </c>
      <c r="M155" s="32">
        <v>80</v>
      </c>
      <c r="N155" s="32">
        <v>301</v>
      </c>
      <c r="O155" s="32">
        <v>179</v>
      </c>
      <c r="P155" s="32">
        <v>697</v>
      </c>
      <c r="Q155" s="32">
        <v>0</v>
      </c>
      <c r="R155" s="32">
        <v>0</v>
      </c>
    </row>
    <row r="156" spans="1:19" ht="26.25" customHeight="1">
      <c r="A156" s="44" t="s">
        <v>32</v>
      </c>
      <c r="B156" s="44"/>
      <c r="C156" s="33">
        <v>1230</v>
      </c>
      <c r="D156" s="33">
        <v>4416</v>
      </c>
      <c r="E156" s="33">
        <v>769</v>
      </c>
      <c r="F156" s="33">
        <v>2734</v>
      </c>
      <c r="G156" s="33">
        <v>0</v>
      </c>
      <c r="H156" s="33">
        <v>0</v>
      </c>
      <c r="I156" s="33">
        <v>1</v>
      </c>
      <c r="J156" s="33">
        <v>1</v>
      </c>
      <c r="K156" s="33">
        <v>5</v>
      </c>
      <c r="L156" s="33">
        <v>21</v>
      </c>
      <c r="M156" s="33">
        <v>109</v>
      </c>
      <c r="N156" s="33">
        <v>410</v>
      </c>
      <c r="O156" s="33">
        <v>345</v>
      </c>
      <c r="P156" s="33">
        <v>1249</v>
      </c>
      <c r="Q156" s="33">
        <v>1</v>
      </c>
      <c r="R156" s="33">
        <v>1</v>
      </c>
      <c r="S156" s="11"/>
    </row>
    <row r="157" spans="1:19" s="11" customFormat="1" ht="15" customHeight="1">
      <c r="A157" s="48" t="s">
        <v>13</v>
      </c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</row>
    <row r="158" spans="1:19" ht="15" customHeight="1">
      <c r="A158" s="25">
        <v>1</v>
      </c>
      <c r="B158" s="14" t="s">
        <v>54</v>
      </c>
      <c r="C158" s="30">
        <v>881</v>
      </c>
      <c r="D158" s="30">
        <v>3804</v>
      </c>
      <c r="E158" s="30">
        <v>876</v>
      </c>
      <c r="F158" s="30">
        <v>3790</v>
      </c>
      <c r="G158" s="30">
        <v>5</v>
      </c>
      <c r="H158" s="30">
        <v>14</v>
      </c>
      <c r="I158" s="30">
        <v>0</v>
      </c>
      <c r="J158" s="30">
        <v>0</v>
      </c>
      <c r="K158" s="30">
        <v>0</v>
      </c>
      <c r="L158" s="30">
        <v>0</v>
      </c>
      <c r="M158" s="30">
        <v>0</v>
      </c>
      <c r="N158" s="30">
        <v>0</v>
      </c>
      <c r="O158" s="30">
        <v>0</v>
      </c>
      <c r="P158" s="30">
        <v>0</v>
      </c>
      <c r="Q158" s="30">
        <v>0</v>
      </c>
      <c r="R158" s="30">
        <v>0</v>
      </c>
    </row>
    <row r="159" spans="1:19" ht="15" customHeight="1">
      <c r="A159" s="25">
        <v>2</v>
      </c>
      <c r="B159" s="14" t="s">
        <v>55</v>
      </c>
      <c r="C159" s="30">
        <v>940</v>
      </c>
      <c r="D159" s="30">
        <v>3399</v>
      </c>
      <c r="E159" s="30">
        <v>940</v>
      </c>
      <c r="F159" s="30">
        <v>3399</v>
      </c>
      <c r="G159" s="30">
        <v>0</v>
      </c>
      <c r="H159" s="30">
        <v>0</v>
      </c>
      <c r="I159" s="30">
        <v>0</v>
      </c>
      <c r="J159" s="30">
        <v>0</v>
      </c>
      <c r="K159" s="30">
        <v>0</v>
      </c>
      <c r="L159" s="30">
        <v>0</v>
      </c>
      <c r="M159" s="30">
        <v>0</v>
      </c>
      <c r="N159" s="30">
        <v>0</v>
      </c>
      <c r="O159" s="30">
        <v>0</v>
      </c>
      <c r="P159" s="30">
        <v>0</v>
      </c>
      <c r="Q159" s="30">
        <v>0</v>
      </c>
      <c r="R159" s="30">
        <v>0</v>
      </c>
    </row>
    <row r="160" spans="1:19" ht="15" customHeight="1">
      <c r="A160" s="25">
        <v>3</v>
      </c>
      <c r="B160" s="14" t="s">
        <v>56</v>
      </c>
      <c r="C160" s="30">
        <v>1571</v>
      </c>
      <c r="D160" s="30">
        <v>6121</v>
      </c>
      <c r="E160" s="30">
        <v>1571</v>
      </c>
      <c r="F160" s="30">
        <v>6121</v>
      </c>
      <c r="G160" s="30">
        <v>0</v>
      </c>
      <c r="H160" s="30">
        <v>0</v>
      </c>
      <c r="I160" s="30">
        <v>0</v>
      </c>
      <c r="J160" s="30">
        <v>0</v>
      </c>
      <c r="K160" s="30">
        <v>0</v>
      </c>
      <c r="L160" s="30">
        <v>0</v>
      </c>
      <c r="M160" s="30">
        <v>0</v>
      </c>
      <c r="N160" s="30">
        <v>0</v>
      </c>
      <c r="O160" s="30">
        <v>0</v>
      </c>
      <c r="P160" s="30">
        <v>0</v>
      </c>
      <c r="Q160" s="30">
        <v>0</v>
      </c>
      <c r="R160" s="30">
        <v>0</v>
      </c>
    </row>
    <row r="161" spans="1:18" ht="15" customHeight="1">
      <c r="A161" s="25">
        <v>4</v>
      </c>
      <c r="B161" s="14" t="s">
        <v>57</v>
      </c>
      <c r="C161" s="30">
        <v>1246</v>
      </c>
      <c r="D161" s="30">
        <v>5300</v>
      </c>
      <c r="E161" s="30">
        <v>1241</v>
      </c>
      <c r="F161" s="30">
        <v>5273</v>
      </c>
      <c r="G161" s="30">
        <v>5</v>
      </c>
      <c r="H161" s="30">
        <v>27</v>
      </c>
      <c r="I161" s="30">
        <v>0</v>
      </c>
      <c r="J161" s="30">
        <v>0</v>
      </c>
      <c r="K161" s="30">
        <v>0</v>
      </c>
      <c r="L161" s="30">
        <v>0</v>
      </c>
      <c r="M161" s="30">
        <v>0</v>
      </c>
      <c r="N161" s="30">
        <v>0</v>
      </c>
      <c r="O161" s="30">
        <v>0</v>
      </c>
      <c r="P161" s="30">
        <v>0</v>
      </c>
      <c r="Q161" s="30">
        <v>0</v>
      </c>
      <c r="R161" s="30">
        <v>0</v>
      </c>
    </row>
    <row r="162" spans="1:18" ht="15" customHeight="1">
      <c r="A162" s="25">
        <v>5</v>
      </c>
      <c r="B162" s="14" t="s">
        <v>58</v>
      </c>
      <c r="C162" s="30">
        <v>1164</v>
      </c>
      <c r="D162" s="30">
        <v>4626</v>
      </c>
      <c r="E162" s="30">
        <v>1164</v>
      </c>
      <c r="F162" s="30">
        <v>4626</v>
      </c>
      <c r="G162" s="30">
        <v>0</v>
      </c>
      <c r="H162" s="30">
        <v>0</v>
      </c>
      <c r="I162" s="30">
        <v>0</v>
      </c>
      <c r="J162" s="30">
        <v>0</v>
      </c>
      <c r="K162" s="30">
        <v>0</v>
      </c>
      <c r="L162" s="30">
        <v>0</v>
      </c>
      <c r="M162" s="30">
        <v>0</v>
      </c>
      <c r="N162" s="30">
        <v>0</v>
      </c>
      <c r="O162" s="30">
        <v>0</v>
      </c>
      <c r="P162" s="30">
        <v>0</v>
      </c>
      <c r="Q162" s="30">
        <v>0</v>
      </c>
      <c r="R162" s="30">
        <v>0</v>
      </c>
    </row>
    <row r="163" spans="1:18" ht="15" customHeight="1">
      <c r="A163" s="25">
        <v>6</v>
      </c>
      <c r="B163" s="14" t="s">
        <v>59</v>
      </c>
      <c r="C163" s="30">
        <v>2367</v>
      </c>
      <c r="D163" s="30">
        <v>9254</v>
      </c>
      <c r="E163" s="30">
        <v>2367</v>
      </c>
      <c r="F163" s="30">
        <v>9254</v>
      </c>
      <c r="G163" s="30">
        <v>0</v>
      </c>
      <c r="H163" s="30">
        <v>0</v>
      </c>
      <c r="I163" s="30">
        <v>0</v>
      </c>
      <c r="J163" s="30">
        <v>0</v>
      </c>
      <c r="K163" s="30">
        <v>0</v>
      </c>
      <c r="L163" s="30">
        <v>0</v>
      </c>
      <c r="M163" s="30">
        <v>0</v>
      </c>
      <c r="N163" s="30">
        <v>0</v>
      </c>
      <c r="O163" s="30">
        <v>0</v>
      </c>
      <c r="P163" s="30">
        <v>0</v>
      </c>
      <c r="Q163" s="30">
        <v>0</v>
      </c>
      <c r="R163" s="30">
        <v>0</v>
      </c>
    </row>
    <row r="164" spans="1:18" ht="15" customHeight="1">
      <c r="A164" s="25">
        <v>7</v>
      </c>
      <c r="B164" s="14" t="s">
        <v>60</v>
      </c>
      <c r="C164" s="30">
        <v>1757</v>
      </c>
      <c r="D164" s="30">
        <v>6611</v>
      </c>
      <c r="E164" s="30">
        <v>0</v>
      </c>
      <c r="F164" s="30">
        <v>0</v>
      </c>
      <c r="G164" s="30">
        <v>0</v>
      </c>
      <c r="H164" s="30">
        <v>0</v>
      </c>
      <c r="I164" s="30">
        <v>0</v>
      </c>
      <c r="J164" s="30">
        <v>0</v>
      </c>
      <c r="K164" s="30">
        <v>38</v>
      </c>
      <c r="L164" s="30">
        <v>185</v>
      </c>
      <c r="M164" s="30">
        <v>1020</v>
      </c>
      <c r="N164" s="30">
        <v>4364</v>
      </c>
      <c r="O164" s="30">
        <v>698</v>
      </c>
      <c r="P164" s="30">
        <v>2061</v>
      </c>
      <c r="Q164" s="30">
        <v>1</v>
      </c>
      <c r="R164" s="30">
        <v>1</v>
      </c>
    </row>
    <row r="165" spans="1:18" ht="15" customHeight="1">
      <c r="A165" s="25">
        <v>8</v>
      </c>
      <c r="B165" s="14" t="s">
        <v>48</v>
      </c>
      <c r="C165" s="30">
        <v>940</v>
      </c>
      <c r="D165" s="30">
        <v>3658</v>
      </c>
      <c r="E165" s="30">
        <v>6</v>
      </c>
      <c r="F165" s="30">
        <v>15</v>
      </c>
      <c r="G165" s="30">
        <v>0</v>
      </c>
      <c r="H165" s="30">
        <v>0</v>
      </c>
      <c r="I165" s="30">
        <v>0</v>
      </c>
      <c r="J165" s="30">
        <v>0</v>
      </c>
      <c r="K165" s="30">
        <v>23</v>
      </c>
      <c r="L165" s="30">
        <v>79</v>
      </c>
      <c r="M165" s="30">
        <v>675</v>
      </c>
      <c r="N165" s="30">
        <v>2654</v>
      </c>
      <c r="O165" s="30">
        <v>235</v>
      </c>
      <c r="P165" s="30">
        <v>907</v>
      </c>
      <c r="Q165" s="30">
        <v>1</v>
      </c>
      <c r="R165" s="30">
        <v>3</v>
      </c>
    </row>
    <row r="166" spans="1:18" ht="15" customHeight="1">
      <c r="A166" s="25">
        <v>9</v>
      </c>
      <c r="B166" s="14" t="s">
        <v>61</v>
      </c>
      <c r="C166" s="30">
        <v>1594</v>
      </c>
      <c r="D166" s="30">
        <v>6244</v>
      </c>
      <c r="E166" s="30">
        <v>0</v>
      </c>
      <c r="F166" s="30">
        <v>0</v>
      </c>
      <c r="G166" s="30">
        <v>0</v>
      </c>
      <c r="H166" s="30">
        <v>0</v>
      </c>
      <c r="I166" s="30">
        <v>0</v>
      </c>
      <c r="J166" s="30">
        <v>0</v>
      </c>
      <c r="K166" s="30">
        <v>99</v>
      </c>
      <c r="L166" s="30">
        <v>277</v>
      </c>
      <c r="M166" s="30">
        <v>1078</v>
      </c>
      <c r="N166" s="30">
        <v>4328</v>
      </c>
      <c r="O166" s="30">
        <v>417</v>
      </c>
      <c r="P166" s="30">
        <v>1639</v>
      </c>
      <c r="Q166" s="30">
        <v>0</v>
      </c>
      <c r="R166" s="30">
        <v>0</v>
      </c>
    </row>
    <row r="167" spans="1:18" ht="15" customHeight="1">
      <c r="A167" s="25">
        <v>10</v>
      </c>
      <c r="B167" s="14" t="s">
        <v>62</v>
      </c>
      <c r="C167" s="30">
        <v>1717</v>
      </c>
      <c r="D167" s="30">
        <v>7074</v>
      </c>
      <c r="E167" s="30">
        <v>114</v>
      </c>
      <c r="F167" s="30">
        <v>291</v>
      </c>
      <c r="G167" s="30">
        <v>0</v>
      </c>
      <c r="H167" s="30">
        <v>0</v>
      </c>
      <c r="I167" s="30">
        <v>0</v>
      </c>
      <c r="J167" s="30">
        <v>0</v>
      </c>
      <c r="K167" s="30">
        <v>0</v>
      </c>
      <c r="L167" s="30">
        <v>0</v>
      </c>
      <c r="M167" s="30">
        <v>799</v>
      </c>
      <c r="N167" s="30">
        <v>3502</v>
      </c>
      <c r="O167" s="30">
        <v>803</v>
      </c>
      <c r="P167" s="30">
        <v>3279</v>
      </c>
      <c r="Q167" s="30">
        <v>1</v>
      </c>
      <c r="R167" s="30">
        <v>2</v>
      </c>
    </row>
    <row r="168" spans="1:18" ht="15" customHeight="1">
      <c r="A168" s="25">
        <v>11</v>
      </c>
      <c r="B168" s="14" t="s">
        <v>63</v>
      </c>
      <c r="C168" s="30">
        <v>1249</v>
      </c>
      <c r="D168" s="30">
        <v>4863</v>
      </c>
      <c r="E168" s="30">
        <v>0</v>
      </c>
      <c r="F168" s="30">
        <v>0</v>
      </c>
      <c r="G168" s="30">
        <v>0</v>
      </c>
      <c r="H168" s="30">
        <v>0</v>
      </c>
      <c r="I168" s="30">
        <v>0</v>
      </c>
      <c r="J168" s="30">
        <v>0</v>
      </c>
      <c r="K168" s="30">
        <v>21</v>
      </c>
      <c r="L168" s="30">
        <v>96</v>
      </c>
      <c r="M168" s="30">
        <v>879</v>
      </c>
      <c r="N168" s="30">
        <v>3172</v>
      </c>
      <c r="O168" s="30">
        <v>348</v>
      </c>
      <c r="P168" s="30">
        <v>1594</v>
      </c>
      <c r="Q168" s="30">
        <v>1</v>
      </c>
      <c r="R168" s="30">
        <v>1</v>
      </c>
    </row>
    <row r="169" spans="1:18" ht="15" customHeight="1">
      <c r="A169" s="25">
        <v>12</v>
      </c>
      <c r="B169" s="14" t="s">
        <v>64</v>
      </c>
      <c r="C169" s="30">
        <v>1627</v>
      </c>
      <c r="D169" s="30">
        <v>6729</v>
      </c>
      <c r="E169" s="30">
        <v>0</v>
      </c>
      <c r="F169" s="30">
        <v>0</v>
      </c>
      <c r="G169" s="30">
        <v>0</v>
      </c>
      <c r="H169" s="30">
        <v>0</v>
      </c>
      <c r="I169" s="30">
        <v>0</v>
      </c>
      <c r="J169" s="30">
        <v>0</v>
      </c>
      <c r="K169" s="30">
        <v>0</v>
      </c>
      <c r="L169" s="30">
        <v>0</v>
      </c>
      <c r="M169" s="30">
        <v>997</v>
      </c>
      <c r="N169" s="30">
        <v>4263</v>
      </c>
      <c r="O169" s="30">
        <v>630</v>
      </c>
      <c r="P169" s="30">
        <v>2466</v>
      </c>
      <c r="Q169" s="30">
        <v>0</v>
      </c>
      <c r="R169" s="30">
        <v>0</v>
      </c>
    </row>
    <row r="170" spans="1:18" ht="15" customHeight="1">
      <c r="A170" s="25">
        <v>13</v>
      </c>
      <c r="B170" s="14" t="s">
        <v>65</v>
      </c>
      <c r="C170" s="30">
        <v>1761</v>
      </c>
      <c r="D170" s="30">
        <v>6983</v>
      </c>
      <c r="E170" s="30">
        <v>0</v>
      </c>
      <c r="F170" s="30">
        <v>0</v>
      </c>
      <c r="G170" s="30">
        <v>0</v>
      </c>
      <c r="H170" s="30">
        <v>0</v>
      </c>
      <c r="I170" s="30">
        <v>0</v>
      </c>
      <c r="J170" s="30">
        <v>0</v>
      </c>
      <c r="K170" s="30">
        <v>64</v>
      </c>
      <c r="L170" s="30">
        <v>326</v>
      </c>
      <c r="M170" s="30">
        <v>1411</v>
      </c>
      <c r="N170" s="30">
        <v>5633</v>
      </c>
      <c r="O170" s="30">
        <v>285</v>
      </c>
      <c r="P170" s="30">
        <v>1020</v>
      </c>
      <c r="Q170" s="30">
        <v>1</v>
      </c>
      <c r="R170" s="30">
        <v>4</v>
      </c>
    </row>
    <row r="171" spans="1:18" ht="15" customHeight="1">
      <c r="A171" s="25">
        <v>14</v>
      </c>
      <c r="B171" s="14" t="s">
        <v>66</v>
      </c>
      <c r="C171" s="30">
        <v>1674</v>
      </c>
      <c r="D171" s="30">
        <v>6461</v>
      </c>
      <c r="E171" s="30">
        <v>0</v>
      </c>
      <c r="F171" s="30">
        <v>0</v>
      </c>
      <c r="G171" s="30">
        <v>0</v>
      </c>
      <c r="H171" s="30">
        <v>0</v>
      </c>
      <c r="I171" s="30">
        <v>0</v>
      </c>
      <c r="J171" s="30">
        <v>0</v>
      </c>
      <c r="K171" s="30">
        <v>25</v>
      </c>
      <c r="L171" s="30">
        <v>139</v>
      </c>
      <c r="M171" s="30">
        <v>1004</v>
      </c>
      <c r="N171" s="30">
        <v>4055</v>
      </c>
      <c r="O171" s="30">
        <v>645</v>
      </c>
      <c r="P171" s="30">
        <v>2267</v>
      </c>
      <c r="Q171" s="30">
        <v>0</v>
      </c>
      <c r="R171" s="30">
        <v>0</v>
      </c>
    </row>
    <row r="172" spans="1:18" ht="15" customHeight="1">
      <c r="A172" s="25">
        <v>15</v>
      </c>
      <c r="B172" s="14" t="s">
        <v>67</v>
      </c>
      <c r="C172" s="30">
        <v>2094</v>
      </c>
      <c r="D172" s="30">
        <v>8524</v>
      </c>
      <c r="E172" s="30">
        <v>0</v>
      </c>
      <c r="F172" s="30">
        <v>0</v>
      </c>
      <c r="G172" s="30">
        <v>0</v>
      </c>
      <c r="H172" s="30">
        <v>0</v>
      </c>
      <c r="I172" s="30">
        <v>0</v>
      </c>
      <c r="J172" s="30">
        <v>0</v>
      </c>
      <c r="K172" s="30">
        <v>109</v>
      </c>
      <c r="L172" s="30">
        <v>436</v>
      </c>
      <c r="M172" s="30">
        <v>1557</v>
      </c>
      <c r="N172" s="30">
        <v>6392</v>
      </c>
      <c r="O172" s="30">
        <v>428</v>
      </c>
      <c r="P172" s="30">
        <v>1696</v>
      </c>
      <c r="Q172" s="30">
        <v>0</v>
      </c>
      <c r="R172" s="30">
        <v>0</v>
      </c>
    </row>
    <row r="173" spans="1:18" ht="15" customHeight="1">
      <c r="A173" s="25">
        <v>16</v>
      </c>
      <c r="B173" s="14" t="s">
        <v>68</v>
      </c>
      <c r="C173" s="30">
        <v>1979</v>
      </c>
      <c r="D173" s="30">
        <v>7808</v>
      </c>
      <c r="E173" s="30">
        <v>0</v>
      </c>
      <c r="F173" s="30">
        <v>0</v>
      </c>
      <c r="G173" s="30">
        <v>0</v>
      </c>
      <c r="H173" s="30">
        <v>0</v>
      </c>
      <c r="I173" s="30">
        <v>0</v>
      </c>
      <c r="J173" s="30">
        <v>0</v>
      </c>
      <c r="K173" s="30">
        <v>0</v>
      </c>
      <c r="L173" s="30">
        <v>0</v>
      </c>
      <c r="M173" s="30">
        <v>1318</v>
      </c>
      <c r="N173" s="30">
        <v>5527</v>
      </c>
      <c r="O173" s="30">
        <v>661</v>
      </c>
      <c r="P173" s="30">
        <v>2281</v>
      </c>
      <c r="Q173" s="30">
        <v>0</v>
      </c>
      <c r="R173" s="30">
        <v>0</v>
      </c>
    </row>
    <row r="174" spans="1:18" ht="15" customHeight="1">
      <c r="A174" s="25">
        <v>17</v>
      </c>
      <c r="B174" s="14" t="s">
        <v>69</v>
      </c>
      <c r="C174" s="30">
        <v>2131</v>
      </c>
      <c r="D174" s="30">
        <v>7907</v>
      </c>
      <c r="E174" s="30">
        <v>0</v>
      </c>
      <c r="F174" s="30">
        <v>0</v>
      </c>
      <c r="G174" s="30">
        <v>0</v>
      </c>
      <c r="H174" s="30">
        <v>0</v>
      </c>
      <c r="I174" s="30">
        <v>0</v>
      </c>
      <c r="J174" s="30">
        <v>0</v>
      </c>
      <c r="K174" s="30">
        <v>22</v>
      </c>
      <c r="L174" s="30">
        <v>125</v>
      </c>
      <c r="M174" s="30">
        <v>1577</v>
      </c>
      <c r="N174" s="30">
        <v>5952</v>
      </c>
      <c r="O174" s="30">
        <v>531</v>
      </c>
      <c r="P174" s="30">
        <v>1829</v>
      </c>
      <c r="Q174" s="30">
        <v>1</v>
      </c>
      <c r="R174" s="30">
        <v>1</v>
      </c>
    </row>
    <row r="175" spans="1:18" ht="15" customHeight="1">
      <c r="A175" s="25">
        <v>18</v>
      </c>
      <c r="B175" s="14" t="s">
        <v>70</v>
      </c>
      <c r="C175" s="30">
        <v>2220</v>
      </c>
      <c r="D175" s="30">
        <v>7865</v>
      </c>
      <c r="E175" s="30">
        <v>0</v>
      </c>
      <c r="F175" s="30">
        <v>0</v>
      </c>
      <c r="G175" s="30">
        <v>0</v>
      </c>
      <c r="H175" s="30">
        <v>0</v>
      </c>
      <c r="I175" s="30">
        <v>0</v>
      </c>
      <c r="J175" s="30">
        <v>0</v>
      </c>
      <c r="K175" s="30">
        <v>8</v>
      </c>
      <c r="L175" s="30">
        <v>46</v>
      </c>
      <c r="M175" s="30">
        <v>1500</v>
      </c>
      <c r="N175" s="30">
        <v>5961</v>
      </c>
      <c r="O175" s="30">
        <v>712</v>
      </c>
      <c r="P175" s="30">
        <v>1858</v>
      </c>
      <c r="Q175" s="30">
        <v>0</v>
      </c>
      <c r="R175" s="30">
        <v>0</v>
      </c>
    </row>
    <row r="176" spans="1:18" ht="15" customHeight="1">
      <c r="A176" s="25">
        <v>19</v>
      </c>
      <c r="B176" s="14" t="s">
        <v>71</v>
      </c>
      <c r="C176" s="30">
        <v>2014</v>
      </c>
      <c r="D176" s="30">
        <v>7456</v>
      </c>
      <c r="E176" s="30">
        <v>0</v>
      </c>
      <c r="F176" s="30">
        <v>0</v>
      </c>
      <c r="G176" s="30">
        <v>0</v>
      </c>
      <c r="H176" s="30">
        <v>0</v>
      </c>
      <c r="I176" s="30">
        <v>0</v>
      </c>
      <c r="J176" s="30">
        <v>0</v>
      </c>
      <c r="K176" s="30">
        <v>0</v>
      </c>
      <c r="L176" s="30">
        <v>0</v>
      </c>
      <c r="M176" s="30">
        <v>1152</v>
      </c>
      <c r="N176" s="30">
        <v>4307</v>
      </c>
      <c r="O176" s="30">
        <v>861</v>
      </c>
      <c r="P176" s="30">
        <v>3148</v>
      </c>
      <c r="Q176" s="30">
        <v>1</v>
      </c>
      <c r="R176" s="30">
        <v>1</v>
      </c>
    </row>
    <row r="177" spans="1:19" ht="15" customHeight="1">
      <c r="A177" s="25">
        <v>20</v>
      </c>
      <c r="B177" s="14" t="s">
        <v>72</v>
      </c>
      <c r="C177" s="30">
        <v>1392</v>
      </c>
      <c r="D177" s="30">
        <v>5223</v>
      </c>
      <c r="E177" s="30">
        <v>0</v>
      </c>
      <c r="F177" s="30">
        <v>0</v>
      </c>
      <c r="G177" s="30">
        <v>0</v>
      </c>
      <c r="H177" s="30">
        <v>0</v>
      </c>
      <c r="I177" s="30">
        <v>0</v>
      </c>
      <c r="J177" s="30">
        <v>0</v>
      </c>
      <c r="K177" s="30">
        <v>39</v>
      </c>
      <c r="L177" s="30">
        <v>164</v>
      </c>
      <c r="M177" s="30">
        <v>689</v>
      </c>
      <c r="N177" s="30">
        <v>2719</v>
      </c>
      <c r="O177" s="30">
        <v>661</v>
      </c>
      <c r="P177" s="30">
        <v>2337</v>
      </c>
      <c r="Q177" s="30">
        <v>3</v>
      </c>
      <c r="R177" s="30">
        <v>3</v>
      </c>
    </row>
    <row r="178" spans="1:19" ht="15" customHeight="1">
      <c r="A178" s="25">
        <v>21</v>
      </c>
      <c r="B178" s="14" t="s">
        <v>73</v>
      </c>
      <c r="C178" s="30">
        <v>1728</v>
      </c>
      <c r="D178" s="30">
        <v>7027</v>
      </c>
      <c r="E178" s="30">
        <v>0</v>
      </c>
      <c r="F178" s="30">
        <v>0</v>
      </c>
      <c r="G178" s="30">
        <v>0</v>
      </c>
      <c r="H178" s="30">
        <v>0</v>
      </c>
      <c r="I178" s="30">
        <v>0</v>
      </c>
      <c r="J178" s="30">
        <v>0</v>
      </c>
      <c r="K178" s="30">
        <v>48</v>
      </c>
      <c r="L178" s="30">
        <v>192</v>
      </c>
      <c r="M178" s="30">
        <v>853</v>
      </c>
      <c r="N178" s="30">
        <v>3626</v>
      </c>
      <c r="O178" s="30">
        <v>827</v>
      </c>
      <c r="P178" s="30">
        <v>3209</v>
      </c>
      <c r="Q178" s="30">
        <v>0</v>
      </c>
      <c r="R178" s="30">
        <v>0</v>
      </c>
    </row>
    <row r="179" spans="1:19" ht="15" customHeight="1">
      <c r="A179" s="25">
        <v>22</v>
      </c>
      <c r="B179" s="14" t="s">
        <v>74</v>
      </c>
      <c r="C179" s="30">
        <v>1039</v>
      </c>
      <c r="D179" s="30">
        <v>4021</v>
      </c>
      <c r="E179" s="30">
        <v>0</v>
      </c>
      <c r="F179" s="30">
        <v>0</v>
      </c>
      <c r="G179" s="30">
        <v>0</v>
      </c>
      <c r="H179" s="30">
        <v>0</v>
      </c>
      <c r="I179" s="30">
        <v>0</v>
      </c>
      <c r="J179" s="30">
        <v>0</v>
      </c>
      <c r="K179" s="30">
        <v>4</v>
      </c>
      <c r="L179" s="30">
        <v>23</v>
      </c>
      <c r="M179" s="30">
        <v>597</v>
      </c>
      <c r="N179" s="30">
        <v>2227</v>
      </c>
      <c r="O179" s="30">
        <v>435</v>
      </c>
      <c r="P179" s="30">
        <v>1768</v>
      </c>
      <c r="Q179" s="30">
        <v>3</v>
      </c>
      <c r="R179" s="30">
        <v>3</v>
      </c>
    </row>
    <row r="180" spans="1:19" ht="15" customHeight="1">
      <c r="A180" s="25">
        <v>23</v>
      </c>
      <c r="B180" s="14" t="s">
        <v>75</v>
      </c>
      <c r="C180" s="30">
        <v>1263</v>
      </c>
      <c r="D180" s="30">
        <v>4509</v>
      </c>
      <c r="E180" s="30">
        <v>0</v>
      </c>
      <c r="F180" s="30">
        <v>0</v>
      </c>
      <c r="G180" s="30">
        <v>0</v>
      </c>
      <c r="H180" s="30">
        <v>0</v>
      </c>
      <c r="I180" s="30">
        <v>0</v>
      </c>
      <c r="J180" s="30">
        <v>0</v>
      </c>
      <c r="K180" s="30">
        <v>19</v>
      </c>
      <c r="L180" s="30">
        <v>55</v>
      </c>
      <c r="M180" s="30">
        <v>690</v>
      </c>
      <c r="N180" s="30">
        <v>2301</v>
      </c>
      <c r="O180" s="30">
        <v>554</v>
      </c>
      <c r="P180" s="30">
        <v>2153</v>
      </c>
      <c r="Q180" s="30">
        <v>0</v>
      </c>
      <c r="R180" s="30">
        <v>0</v>
      </c>
    </row>
    <row r="181" spans="1:19" ht="15" customHeight="1">
      <c r="A181" s="25">
        <v>24</v>
      </c>
      <c r="B181" s="14" t="s">
        <v>49</v>
      </c>
      <c r="C181" s="30">
        <v>898</v>
      </c>
      <c r="D181" s="30">
        <v>2782</v>
      </c>
      <c r="E181" s="30">
        <v>0</v>
      </c>
      <c r="F181" s="30">
        <v>0</v>
      </c>
      <c r="G181" s="30">
        <v>0</v>
      </c>
      <c r="H181" s="30">
        <v>0</v>
      </c>
      <c r="I181" s="30">
        <v>0</v>
      </c>
      <c r="J181" s="30">
        <v>0</v>
      </c>
      <c r="K181" s="30">
        <v>0</v>
      </c>
      <c r="L181" s="30">
        <v>0</v>
      </c>
      <c r="M181" s="30">
        <v>722</v>
      </c>
      <c r="N181" s="30">
        <v>2111</v>
      </c>
      <c r="O181" s="30">
        <v>173</v>
      </c>
      <c r="P181" s="30">
        <v>662</v>
      </c>
      <c r="Q181" s="30">
        <v>3</v>
      </c>
      <c r="R181" s="30">
        <v>9</v>
      </c>
    </row>
    <row r="182" spans="1:19" s="11" customFormat="1" ht="25.5" customHeight="1">
      <c r="A182" s="44" t="s">
        <v>31</v>
      </c>
      <c r="B182" s="44"/>
      <c r="C182" s="26">
        <v>37246</v>
      </c>
      <c r="D182" s="26">
        <v>144249</v>
      </c>
      <c r="E182" s="26">
        <v>8279</v>
      </c>
      <c r="F182" s="26">
        <v>32769</v>
      </c>
      <c r="G182" s="26">
        <v>10</v>
      </c>
      <c r="H182" s="26">
        <v>41</v>
      </c>
      <c r="I182" s="26">
        <v>0</v>
      </c>
      <c r="J182" s="26">
        <v>0</v>
      </c>
      <c r="K182" s="26">
        <v>519</v>
      </c>
      <c r="L182" s="26">
        <v>2143</v>
      </c>
      <c r="M182" s="26">
        <v>18518</v>
      </c>
      <c r="N182" s="26">
        <v>73094</v>
      </c>
      <c r="O182" s="26">
        <v>9904</v>
      </c>
      <c r="P182" s="26">
        <v>36174</v>
      </c>
      <c r="Q182" s="26">
        <v>16</v>
      </c>
      <c r="R182" s="26">
        <v>28</v>
      </c>
      <c r="S182" s="26"/>
    </row>
    <row r="183" spans="1:19" ht="15" customHeight="1">
      <c r="A183" s="43" t="s">
        <v>15</v>
      </c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spans="1:19" ht="15" customHeight="1">
      <c r="A184" s="25">
        <v>1</v>
      </c>
      <c r="B184" s="14" t="s">
        <v>54</v>
      </c>
      <c r="C184" s="30">
        <v>2652</v>
      </c>
      <c r="D184" s="30">
        <v>9753</v>
      </c>
      <c r="E184" s="30">
        <v>0</v>
      </c>
      <c r="F184" s="30">
        <v>0</v>
      </c>
      <c r="G184" s="30">
        <v>0</v>
      </c>
      <c r="H184" s="30">
        <v>0</v>
      </c>
      <c r="I184" s="30">
        <v>0</v>
      </c>
      <c r="J184" s="30">
        <v>0</v>
      </c>
      <c r="K184" s="30">
        <v>0</v>
      </c>
      <c r="L184" s="30">
        <v>0</v>
      </c>
      <c r="M184" s="30">
        <v>1561</v>
      </c>
      <c r="N184" s="30">
        <v>5601</v>
      </c>
      <c r="O184" s="30">
        <v>1090</v>
      </c>
      <c r="P184" s="30">
        <v>4150</v>
      </c>
      <c r="Q184" s="30">
        <v>1</v>
      </c>
      <c r="R184" s="30">
        <v>2</v>
      </c>
    </row>
    <row r="185" spans="1:19" ht="15" customHeight="1">
      <c r="A185" s="25">
        <v>2</v>
      </c>
      <c r="B185" s="14" t="s">
        <v>55</v>
      </c>
      <c r="C185" s="30">
        <v>2414</v>
      </c>
      <c r="D185" s="30">
        <v>8624</v>
      </c>
      <c r="E185" s="30">
        <v>120</v>
      </c>
      <c r="F185" s="30">
        <v>520</v>
      </c>
      <c r="G185" s="30">
        <v>0</v>
      </c>
      <c r="H185" s="30">
        <v>0</v>
      </c>
      <c r="I185" s="30">
        <v>0</v>
      </c>
      <c r="J185" s="30">
        <v>0</v>
      </c>
      <c r="K185" s="30">
        <v>0</v>
      </c>
      <c r="L185" s="30">
        <v>0</v>
      </c>
      <c r="M185" s="30">
        <v>1261</v>
      </c>
      <c r="N185" s="30">
        <v>4507</v>
      </c>
      <c r="O185" s="30">
        <v>1032</v>
      </c>
      <c r="P185" s="30">
        <v>3596</v>
      </c>
      <c r="Q185" s="30">
        <v>1</v>
      </c>
      <c r="R185" s="30">
        <v>1</v>
      </c>
    </row>
    <row r="186" spans="1:19" ht="15" customHeight="1">
      <c r="A186" s="25">
        <v>3</v>
      </c>
      <c r="B186" s="14" t="s">
        <v>56</v>
      </c>
      <c r="C186" s="30">
        <v>2284</v>
      </c>
      <c r="D186" s="30">
        <v>9290</v>
      </c>
      <c r="E186" s="30">
        <v>0</v>
      </c>
      <c r="F186" s="30">
        <v>0</v>
      </c>
      <c r="G186" s="30">
        <v>0</v>
      </c>
      <c r="H186" s="30">
        <v>0</v>
      </c>
      <c r="I186" s="30">
        <v>0</v>
      </c>
      <c r="J186" s="30">
        <v>0</v>
      </c>
      <c r="K186" s="30">
        <v>0</v>
      </c>
      <c r="L186" s="30">
        <v>0</v>
      </c>
      <c r="M186" s="30">
        <v>1668</v>
      </c>
      <c r="N186" s="30">
        <v>6965</v>
      </c>
      <c r="O186" s="30">
        <v>616</v>
      </c>
      <c r="P186" s="30">
        <v>2325</v>
      </c>
      <c r="Q186" s="30">
        <v>0</v>
      </c>
      <c r="R186" s="30">
        <v>0</v>
      </c>
    </row>
    <row r="187" spans="1:19" ht="15" customHeight="1">
      <c r="A187" s="25">
        <v>4</v>
      </c>
      <c r="B187" s="14" t="s">
        <v>57</v>
      </c>
      <c r="C187" s="30">
        <v>1820</v>
      </c>
      <c r="D187" s="30">
        <v>6497</v>
      </c>
      <c r="E187" s="30">
        <v>203</v>
      </c>
      <c r="F187" s="30">
        <v>630</v>
      </c>
      <c r="G187" s="30">
        <v>0</v>
      </c>
      <c r="H187" s="30">
        <v>0</v>
      </c>
      <c r="I187" s="30">
        <v>0</v>
      </c>
      <c r="J187" s="30">
        <v>0</v>
      </c>
      <c r="K187" s="30">
        <v>0</v>
      </c>
      <c r="L187" s="30">
        <v>0</v>
      </c>
      <c r="M187" s="30">
        <v>1049</v>
      </c>
      <c r="N187" s="30">
        <v>4060</v>
      </c>
      <c r="O187" s="30">
        <v>568</v>
      </c>
      <c r="P187" s="30">
        <v>1807</v>
      </c>
      <c r="Q187" s="30">
        <v>0</v>
      </c>
      <c r="R187" s="30">
        <v>0</v>
      </c>
    </row>
    <row r="188" spans="1:19" ht="15" customHeight="1">
      <c r="A188" s="25">
        <v>5</v>
      </c>
      <c r="B188" s="14" t="s">
        <v>58</v>
      </c>
      <c r="C188" s="30">
        <v>1883</v>
      </c>
      <c r="D188" s="30">
        <v>6747</v>
      </c>
      <c r="E188" s="30">
        <v>63</v>
      </c>
      <c r="F188" s="30">
        <v>225</v>
      </c>
      <c r="G188" s="30">
        <v>0</v>
      </c>
      <c r="H188" s="30">
        <v>0</v>
      </c>
      <c r="I188" s="30">
        <v>0</v>
      </c>
      <c r="J188" s="30">
        <v>0</v>
      </c>
      <c r="K188" s="30">
        <v>0</v>
      </c>
      <c r="L188" s="30">
        <v>0</v>
      </c>
      <c r="M188" s="30">
        <v>1181</v>
      </c>
      <c r="N188" s="30">
        <v>4204</v>
      </c>
      <c r="O188" s="30">
        <v>639</v>
      </c>
      <c r="P188" s="30">
        <v>2318</v>
      </c>
      <c r="Q188" s="30">
        <v>0</v>
      </c>
      <c r="R188" s="30">
        <v>0</v>
      </c>
    </row>
    <row r="189" spans="1:19" ht="15" customHeight="1">
      <c r="A189" s="25">
        <v>6</v>
      </c>
      <c r="B189" s="14" t="s">
        <v>59</v>
      </c>
      <c r="C189" s="30">
        <v>2506</v>
      </c>
      <c r="D189" s="30">
        <v>9954</v>
      </c>
      <c r="E189" s="30">
        <v>1172</v>
      </c>
      <c r="F189" s="30">
        <v>4548</v>
      </c>
      <c r="G189" s="30">
        <v>0</v>
      </c>
      <c r="H189" s="30">
        <v>0</v>
      </c>
      <c r="I189" s="30">
        <v>0</v>
      </c>
      <c r="J189" s="30">
        <v>0</v>
      </c>
      <c r="K189" s="30">
        <v>2</v>
      </c>
      <c r="L189" s="30">
        <v>8</v>
      </c>
      <c r="M189" s="30">
        <v>864</v>
      </c>
      <c r="N189" s="30">
        <v>3497</v>
      </c>
      <c r="O189" s="30">
        <v>468</v>
      </c>
      <c r="P189" s="30">
        <v>1901</v>
      </c>
      <c r="Q189" s="30">
        <v>0</v>
      </c>
      <c r="R189" s="30">
        <v>0</v>
      </c>
    </row>
    <row r="190" spans="1:19" ht="15" customHeight="1">
      <c r="A190" s="25">
        <v>7</v>
      </c>
      <c r="B190" s="14" t="s">
        <v>60</v>
      </c>
      <c r="C190" s="30">
        <v>2421</v>
      </c>
      <c r="D190" s="30">
        <v>9919</v>
      </c>
      <c r="E190" s="30">
        <v>750</v>
      </c>
      <c r="F190" s="30">
        <v>2856</v>
      </c>
      <c r="G190" s="30">
        <v>0</v>
      </c>
      <c r="H190" s="30">
        <v>0</v>
      </c>
      <c r="I190" s="30">
        <v>0</v>
      </c>
      <c r="J190" s="30">
        <v>0</v>
      </c>
      <c r="K190" s="30">
        <v>0</v>
      </c>
      <c r="L190" s="30">
        <v>0</v>
      </c>
      <c r="M190" s="30">
        <v>1202</v>
      </c>
      <c r="N190" s="30">
        <v>5112</v>
      </c>
      <c r="O190" s="30">
        <v>469</v>
      </c>
      <c r="P190" s="30">
        <v>1951</v>
      </c>
      <c r="Q190" s="30">
        <v>0</v>
      </c>
      <c r="R190" s="30">
        <v>0</v>
      </c>
    </row>
    <row r="191" spans="1:19" ht="15" customHeight="1">
      <c r="A191" s="25">
        <v>8</v>
      </c>
      <c r="B191" s="14" t="s">
        <v>48</v>
      </c>
      <c r="C191" s="30">
        <v>2008</v>
      </c>
      <c r="D191" s="30">
        <v>7723</v>
      </c>
      <c r="E191" s="30">
        <v>40</v>
      </c>
      <c r="F191" s="30">
        <v>158</v>
      </c>
      <c r="G191" s="30">
        <v>0</v>
      </c>
      <c r="H191" s="30">
        <v>0</v>
      </c>
      <c r="I191" s="30">
        <v>0</v>
      </c>
      <c r="J191" s="30">
        <v>0</v>
      </c>
      <c r="K191" s="30">
        <v>0</v>
      </c>
      <c r="L191" s="30">
        <v>0</v>
      </c>
      <c r="M191" s="30">
        <v>1269</v>
      </c>
      <c r="N191" s="30">
        <v>4905</v>
      </c>
      <c r="O191" s="30">
        <v>699</v>
      </c>
      <c r="P191" s="30">
        <v>2660</v>
      </c>
      <c r="Q191" s="30">
        <v>0</v>
      </c>
      <c r="R191" s="30">
        <v>0</v>
      </c>
    </row>
    <row r="192" spans="1:19" ht="15" customHeight="1">
      <c r="A192" s="25">
        <v>9</v>
      </c>
      <c r="B192" s="14" t="s">
        <v>61</v>
      </c>
      <c r="C192" s="30">
        <v>1833</v>
      </c>
      <c r="D192" s="30">
        <v>6968</v>
      </c>
      <c r="E192" s="30">
        <v>0</v>
      </c>
      <c r="F192" s="30">
        <v>0</v>
      </c>
      <c r="G192" s="30">
        <v>0</v>
      </c>
      <c r="H192" s="30">
        <v>0</v>
      </c>
      <c r="I192" s="30">
        <v>0</v>
      </c>
      <c r="J192" s="30">
        <v>0</v>
      </c>
      <c r="K192" s="30">
        <v>2</v>
      </c>
      <c r="L192" s="30">
        <v>7</v>
      </c>
      <c r="M192" s="30">
        <v>1225</v>
      </c>
      <c r="N192" s="30">
        <v>4981</v>
      </c>
      <c r="O192" s="30">
        <v>606</v>
      </c>
      <c r="P192" s="30">
        <v>1980</v>
      </c>
      <c r="Q192" s="30">
        <v>0</v>
      </c>
      <c r="R192" s="30">
        <v>0</v>
      </c>
    </row>
    <row r="193" spans="1:18" ht="15" customHeight="1">
      <c r="A193" s="25">
        <v>10</v>
      </c>
      <c r="B193" s="14" t="s">
        <v>62</v>
      </c>
      <c r="C193" s="30">
        <v>2458</v>
      </c>
      <c r="D193" s="30">
        <v>9936</v>
      </c>
      <c r="E193" s="30">
        <v>0</v>
      </c>
      <c r="F193" s="30">
        <v>0</v>
      </c>
      <c r="G193" s="30">
        <v>0</v>
      </c>
      <c r="H193" s="30">
        <v>0</v>
      </c>
      <c r="I193" s="30">
        <v>0</v>
      </c>
      <c r="J193" s="30">
        <v>0</v>
      </c>
      <c r="K193" s="30">
        <v>0</v>
      </c>
      <c r="L193" s="30">
        <v>0</v>
      </c>
      <c r="M193" s="30">
        <v>1671</v>
      </c>
      <c r="N193" s="30">
        <v>7210</v>
      </c>
      <c r="O193" s="30">
        <v>787</v>
      </c>
      <c r="P193" s="30">
        <v>2726</v>
      </c>
      <c r="Q193" s="30">
        <v>0</v>
      </c>
      <c r="R193" s="30">
        <v>0</v>
      </c>
    </row>
    <row r="194" spans="1:18" ht="15" customHeight="1">
      <c r="A194" s="25">
        <v>11</v>
      </c>
      <c r="B194" s="14" t="s">
        <v>63</v>
      </c>
      <c r="C194" s="30">
        <v>2247</v>
      </c>
      <c r="D194" s="30">
        <v>9561</v>
      </c>
      <c r="E194" s="30">
        <v>0</v>
      </c>
      <c r="F194" s="30">
        <v>0</v>
      </c>
      <c r="G194" s="30">
        <v>0</v>
      </c>
      <c r="H194" s="30">
        <v>0</v>
      </c>
      <c r="I194" s="30">
        <v>0</v>
      </c>
      <c r="J194" s="30">
        <v>0</v>
      </c>
      <c r="K194" s="30">
        <v>0</v>
      </c>
      <c r="L194" s="30">
        <v>0</v>
      </c>
      <c r="M194" s="30">
        <v>1355</v>
      </c>
      <c r="N194" s="30">
        <v>5763</v>
      </c>
      <c r="O194" s="30">
        <v>892</v>
      </c>
      <c r="P194" s="30">
        <v>3798</v>
      </c>
      <c r="Q194" s="30">
        <v>0</v>
      </c>
      <c r="R194" s="30">
        <v>0</v>
      </c>
    </row>
    <row r="195" spans="1:18" ht="15" customHeight="1">
      <c r="A195" s="25">
        <v>12</v>
      </c>
      <c r="B195" s="14" t="s">
        <v>64</v>
      </c>
      <c r="C195" s="30">
        <v>1222</v>
      </c>
      <c r="D195" s="30">
        <v>5051</v>
      </c>
      <c r="E195" s="30">
        <v>1222</v>
      </c>
      <c r="F195" s="30">
        <v>5051</v>
      </c>
      <c r="G195" s="30">
        <v>0</v>
      </c>
      <c r="H195" s="30">
        <v>0</v>
      </c>
      <c r="I195" s="30">
        <v>0</v>
      </c>
      <c r="J195" s="30">
        <v>0</v>
      </c>
      <c r="K195" s="30">
        <v>0</v>
      </c>
      <c r="L195" s="30">
        <v>0</v>
      </c>
      <c r="M195" s="30">
        <v>0</v>
      </c>
      <c r="N195" s="30">
        <v>0</v>
      </c>
      <c r="O195" s="30">
        <v>0</v>
      </c>
      <c r="P195" s="30">
        <v>0</v>
      </c>
      <c r="Q195" s="30">
        <v>0</v>
      </c>
      <c r="R195" s="30">
        <v>0</v>
      </c>
    </row>
    <row r="196" spans="1:18" ht="15" customHeight="1">
      <c r="A196" s="25">
        <v>13</v>
      </c>
      <c r="B196" s="14" t="s">
        <v>65</v>
      </c>
      <c r="C196" s="30">
        <v>1293</v>
      </c>
      <c r="D196" s="30">
        <v>5437</v>
      </c>
      <c r="E196" s="30">
        <v>1293</v>
      </c>
      <c r="F196" s="30">
        <v>5437</v>
      </c>
      <c r="G196" s="30">
        <v>0</v>
      </c>
      <c r="H196" s="30">
        <v>0</v>
      </c>
      <c r="I196" s="30">
        <v>0</v>
      </c>
      <c r="J196" s="30">
        <v>0</v>
      </c>
      <c r="K196" s="30">
        <v>0</v>
      </c>
      <c r="L196" s="30">
        <v>0</v>
      </c>
      <c r="M196" s="30">
        <v>0</v>
      </c>
      <c r="N196" s="30">
        <v>0</v>
      </c>
      <c r="O196" s="30">
        <v>0</v>
      </c>
      <c r="P196" s="30">
        <v>0</v>
      </c>
      <c r="Q196" s="30">
        <v>0</v>
      </c>
      <c r="R196" s="30">
        <v>0</v>
      </c>
    </row>
    <row r="197" spans="1:18" ht="15" customHeight="1">
      <c r="A197" s="25">
        <v>14</v>
      </c>
      <c r="B197" s="14" t="s">
        <v>66</v>
      </c>
      <c r="C197" s="30">
        <v>1236</v>
      </c>
      <c r="D197" s="30">
        <v>5430</v>
      </c>
      <c r="E197" s="30">
        <v>1236</v>
      </c>
      <c r="F197" s="30">
        <v>5430</v>
      </c>
      <c r="G197" s="30">
        <v>0</v>
      </c>
      <c r="H197" s="30">
        <v>0</v>
      </c>
      <c r="I197" s="30">
        <v>0</v>
      </c>
      <c r="J197" s="30">
        <v>0</v>
      </c>
      <c r="K197" s="30">
        <v>0</v>
      </c>
      <c r="L197" s="30">
        <v>0</v>
      </c>
      <c r="M197" s="30">
        <v>0</v>
      </c>
      <c r="N197" s="30">
        <v>0</v>
      </c>
      <c r="O197" s="30">
        <v>0</v>
      </c>
      <c r="P197" s="30">
        <v>0</v>
      </c>
      <c r="Q197" s="30">
        <v>0</v>
      </c>
      <c r="R197" s="30">
        <v>0</v>
      </c>
    </row>
    <row r="198" spans="1:18" ht="15" customHeight="1">
      <c r="A198" s="25">
        <v>15</v>
      </c>
      <c r="B198" s="14" t="s">
        <v>67</v>
      </c>
      <c r="C198" s="30">
        <v>1431</v>
      </c>
      <c r="D198" s="30">
        <v>6500</v>
      </c>
      <c r="E198" s="30">
        <v>1431</v>
      </c>
      <c r="F198" s="30">
        <v>6500</v>
      </c>
      <c r="G198" s="30">
        <v>0</v>
      </c>
      <c r="H198" s="30">
        <v>0</v>
      </c>
      <c r="I198" s="30">
        <v>0</v>
      </c>
      <c r="J198" s="30">
        <v>0</v>
      </c>
      <c r="K198" s="30">
        <v>0</v>
      </c>
      <c r="L198" s="30">
        <v>0</v>
      </c>
      <c r="M198" s="30">
        <v>0</v>
      </c>
      <c r="N198" s="30">
        <v>0</v>
      </c>
      <c r="O198" s="30">
        <v>0</v>
      </c>
      <c r="P198" s="30">
        <v>0</v>
      </c>
      <c r="Q198" s="30">
        <v>0</v>
      </c>
      <c r="R198" s="30">
        <v>0</v>
      </c>
    </row>
    <row r="199" spans="1:18" ht="15" customHeight="1">
      <c r="A199" s="25">
        <v>16</v>
      </c>
      <c r="B199" s="14" t="s">
        <v>68</v>
      </c>
      <c r="C199" s="30">
        <v>1576</v>
      </c>
      <c r="D199" s="30">
        <v>6532</v>
      </c>
      <c r="E199" s="30">
        <v>1576</v>
      </c>
      <c r="F199" s="30">
        <v>6532</v>
      </c>
      <c r="G199" s="30">
        <v>0</v>
      </c>
      <c r="H199" s="30">
        <v>0</v>
      </c>
      <c r="I199" s="30">
        <v>0</v>
      </c>
      <c r="J199" s="30">
        <v>0</v>
      </c>
      <c r="K199" s="30">
        <v>0</v>
      </c>
      <c r="L199" s="30">
        <v>0</v>
      </c>
      <c r="M199" s="30">
        <v>0</v>
      </c>
      <c r="N199" s="30">
        <v>0</v>
      </c>
      <c r="O199" s="30">
        <v>0</v>
      </c>
      <c r="P199" s="30">
        <v>0</v>
      </c>
      <c r="Q199" s="30">
        <v>0</v>
      </c>
      <c r="R199" s="30">
        <v>0</v>
      </c>
    </row>
    <row r="200" spans="1:18" ht="15" customHeight="1">
      <c r="A200" s="25">
        <v>17</v>
      </c>
      <c r="B200" s="14" t="s">
        <v>69</v>
      </c>
      <c r="C200" s="30">
        <v>1432</v>
      </c>
      <c r="D200" s="30">
        <v>5992</v>
      </c>
      <c r="E200" s="30">
        <v>1432</v>
      </c>
      <c r="F200" s="30">
        <v>5992</v>
      </c>
      <c r="G200" s="30">
        <v>0</v>
      </c>
      <c r="H200" s="30">
        <v>0</v>
      </c>
      <c r="I200" s="30">
        <v>0</v>
      </c>
      <c r="J200" s="30">
        <v>0</v>
      </c>
      <c r="K200" s="30">
        <v>0</v>
      </c>
      <c r="L200" s="30">
        <v>0</v>
      </c>
      <c r="M200" s="30">
        <v>0</v>
      </c>
      <c r="N200" s="30">
        <v>0</v>
      </c>
      <c r="O200" s="30">
        <v>0</v>
      </c>
      <c r="P200" s="30">
        <v>0</v>
      </c>
      <c r="Q200" s="30">
        <v>0</v>
      </c>
      <c r="R200" s="30">
        <v>0</v>
      </c>
    </row>
    <row r="201" spans="1:18" ht="15" customHeight="1">
      <c r="A201" s="25">
        <v>18</v>
      </c>
      <c r="B201" s="14" t="s">
        <v>70</v>
      </c>
      <c r="C201" s="30">
        <v>2186</v>
      </c>
      <c r="D201" s="30">
        <v>8433</v>
      </c>
      <c r="E201" s="30">
        <v>2186</v>
      </c>
      <c r="F201" s="30">
        <v>8433</v>
      </c>
      <c r="G201" s="30">
        <v>0</v>
      </c>
      <c r="H201" s="30">
        <v>0</v>
      </c>
      <c r="I201" s="30">
        <v>0</v>
      </c>
      <c r="J201" s="30">
        <v>0</v>
      </c>
      <c r="K201" s="30">
        <v>0</v>
      </c>
      <c r="L201" s="30">
        <v>0</v>
      </c>
      <c r="M201" s="30">
        <v>0</v>
      </c>
      <c r="N201" s="30">
        <v>0</v>
      </c>
      <c r="O201" s="30">
        <v>0</v>
      </c>
      <c r="P201" s="30">
        <v>0</v>
      </c>
      <c r="Q201" s="30">
        <v>0</v>
      </c>
      <c r="R201" s="30">
        <v>0</v>
      </c>
    </row>
    <row r="202" spans="1:18" ht="15" customHeight="1">
      <c r="A202" s="25">
        <v>19</v>
      </c>
      <c r="B202" s="14" t="s">
        <v>71</v>
      </c>
      <c r="C202" s="30">
        <v>3393</v>
      </c>
      <c r="D202" s="30">
        <v>11436</v>
      </c>
      <c r="E202" s="30">
        <v>3393</v>
      </c>
      <c r="F202" s="30">
        <v>11436</v>
      </c>
      <c r="G202" s="30">
        <v>0</v>
      </c>
      <c r="H202" s="30">
        <v>0</v>
      </c>
      <c r="I202" s="30">
        <v>0</v>
      </c>
      <c r="J202" s="30">
        <v>0</v>
      </c>
      <c r="K202" s="30">
        <v>0</v>
      </c>
      <c r="L202" s="30">
        <v>0</v>
      </c>
      <c r="M202" s="30">
        <v>0</v>
      </c>
      <c r="N202" s="30">
        <v>0</v>
      </c>
      <c r="O202" s="30">
        <v>0</v>
      </c>
      <c r="P202" s="30">
        <v>0</v>
      </c>
      <c r="Q202" s="30">
        <v>0</v>
      </c>
      <c r="R202" s="30">
        <v>0</v>
      </c>
    </row>
    <row r="203" spans="1:18" ht="15" customHeight="1">
      <c r="A203" s="25">
        <v>20</v>
      </c>
      <c r="B203" s="14" t="s">
        <v>72</v>
      </c>
      <c r="C203" s="30">
        <v>2057</v>
      </c>
      <c r="D203" s="30">
        <v>7454</v>
      </c>
      <c r="E203" s="30">
        <v>1299</v>
      </c>
      <c r="F203" s="30">
        <v>4737</v>
      </c>
      <c r="G203" s="30">
        <v>0</v>
      </c>
      <c r="H203" s="30">
        <v>0</v>
      </c>
      <c r="I203" s="30">
        <v>0</v>
      </c>
      <c r="J203" s="30">
        <v>0</v>
      </c>
      <c r="K203" s="30">
        <v>58</v>
      </c>
      <c r="L203" s="30">
        <v>192</v>
      </c>
      <c r="M203" s="30">
        <v>284</v>
      </c>
      <c r="N203" s="30">
        <v>1183</v>
      </c>
      <c r="O203" s="30">
        <v>416</v>
      </c>
      <c r="P203" s="30">
        <v>1342</v>
      </c>
      <c r="Q203" s="30">
        <v>0</v>
      </c>
      <c r="R203" s="30">
        <v>0</v>
      </c>
    </row>
    <row r="204" spans="1:18" ht="15" customHeight="1">
      <c r="A204" s="25">
        <v>21</v>
      </c>
      <c r="B204" s="14" t="s">
        <v>73</v>
      </c>
      <c r="C204" s="30">
        <v>2739</v>
      </c>
      <c r="D204" s="30">
        <v>8074</v>
      </c>
      <c r="E204" s="30">
        <v>6</v>
      </c>
      <c r="F204" s="30">
        <v>26</v>
      </c>
      <c r="G204" s="30">
        <v>0</v>
      </c>
      <c r="H204" s="30">
        <v>0</v>
      </c>
      <c r="I204" s="30">
        <v>0</v>
      </c>
      <c r="J204" s="30">
        <v>0</v>
      </c>
      <c r="K204" s="30">
        <v>14</v>
      </c>
      <c r="L204" s="30">
        <v>38</v>
      </c>
      <c r="M204" s="30">
        <v>1243</v>
      </c>
      <c r="N204" s="30">
        <v>3487</v>
      </c>
      <c r="O204" s="30">
        <v>1474</v>
      </c>
      <c r="P204" s="30">
        <v>4521</v>
      </c>
      <c r="Q204" s="30">
        <v>2</v>
      </c>
      <c r="R204" s="30">
        <v>2</v>
      </c>
    </row>
    <row r="205" spans="1:18" ht="15" customHeight="1">
      <c r="A205" s="25">
        <v>22</v>
      </c>
      <c r="B205" s="14" t="s">
        <v>74</v>
      </c>
      <c r="C205" s="30">
        <v>3158</v>
      </c>
      <c r="D205" s="30">
        <v>11213</v>
      </c>
      <c r="E205" s="30">
        <v>103</v>
      </c>
      <c r="F205" s="30">
        <v>447</v>
      </c>
      <c r="G205" s="30">
        <v>0</v>
      </c>
      <c r="H205" s="30">
        <v>0</v>
      </c>
      <c r="I205" s="30">
        <v>0</v>
      </c>
      <c r="J205" s="30">
        <v>0</v>
      </c>
      <c r="K205" s="30">
        <v>43</v>
      </c>
      <c r="L205" s="30">
        <v>155</v>
      </c>
      <c r="M205" s="30">
        <v>1424</v>
      </c>
      <c r="N205" s="30">
        <v>5259</v>
      </c>
      <c r="O205" s="30">
        <v>1588</v>
      </c>
      <c r="P205" s="30">
        <v>5352</v>
      </c>
      <c r="Q205" s="30">
        <v>0</v>
      </c>
      <c r="R205" s="30">
        <v>0</v>
      </c>
    </row>
    <row r="206" spans="1:18" ht="15" customHeight="1">
      <c r="A206" s="25">
        <v>23</v>
      </c>
      <c r="B206" s="14" t="s">
        <v>75</v>
      </c>
      <c r="C206" s="30">
        <v>1663</v>
      </c>
      <c r="D206" s="30">
        <v>6031</v>
      </c>
      <c r="E206" s="30">
        <v>126</v>
      </c>
      <c r="F206" s="30">
        <v>390</v>
      </c>
      <c r="G206" s="30">
        <v>0</v>
      </c>
      <c r="H206" s="30">
        <v>0</v>
      </c>
      <c r="I206" s="30">
        <v>0</v>
      </c>
      <c r="J206" s="30">
        <v>0</v>
      </c>
      <c r="K206" s="30">
        <v>0</v>
      </c>
      <c r="L206" s="30">
        <v>0</v>
      </c>
      <c r="M206" s="30">
        <v>958</v>
      </c>
      <c r="N206" s="30">
        <v>3376</v>
      </c>
      <c r="O206" s="30">
        <v>579</v>
      </c>
      <c r="P206" s="30">
        <v>2265</v>
      </c>
      <c r="Q206" s="30">
        <v>0</v>
      </c>
      <c r="R206" s="30">
        <v>0</v>
      </c>
    </row>
    <row r="207" spans="1:18" ht="15" customHeight="1">
      <c r="A207" s="25">
        <v>24</v>
      </c>
      <c r="B207" s="14" t="s">
        <v>49</v>
      </c>
      <c r="C207" s="30">
        <v>2638</v>
      </c>
      <c r="D207" s="30">
        <v>9354</v>
      </c>
      <c r="E207" s="30">
        <v>0</v>
      </c>
      <c r="F207" s="30">
        <v>0</v>
      </c>
      <c r="G207" s="30">
        <v>0</v>
      </c>
      <c r="H207" s="30">
        <v>0</v>
      </c>
      <c r="I207" s="30">
        <v>0</v>
      </c>
      <c r="J207" s="30">
        <v>0</v>
      </c>
      <c r="K207" s="30">
        <v>13</v>
      </c>
      <c r="L207" s="30">
        <v>42</v>
      </c>
      <c r="M207" s="30">
        <v>1229</v>
      </c>
      <c r="N207" s="30">
        <v>4175</v>
      </c>
      <c r="O207" s="30">
        <v>1396</v>
      </c>
      <c r="P207" s="30">
        <v>5137</v>
      </c>
      <c r="Q207" s="30">
        <v>0</v>
      </c>
      <c r="R207" s="30">
        <v>0</v>
      </c>
    </row>
    <row r="208" spans="1:18" ht="15" customHeight="1">
      <c r="A208" s="25">
        <v>25</v>
      </c>
      <c r="B208" s="14" t="s">
        <v>50</v>
      </c>
      <c r="C208" s="30">
        <v>2726</v>
      </c>
      <c r="D208" s="30">
        <v>10322</v>
      </c>
      <c r="E208" s="30">
        <v>0</v>
      </c>
      <c r="F208" s="30">
        <v>0</v>
      </c>
      <c r="G208" s="30">
        <v>0</v>
      </c>
      <c r="H208" s="30">
        <v>0</v>
      </c>
      <c r="I208" s="30">
        <v>0</v>
      </c>
      <c r="J208" s="30">
        <v>0</v>
      </c>
      <c r="K208" s="30">
        <v>111</v>
      </c>
      <c r="L208" s="30">
        <v>555</v>
      </c>
      <c r="M208" s="30">
        <v>1457</v>
      </c>
      <c r="N208" s="30">
        <v>5102</v>
      </c>
      <c r="O208" s="30">
        <v>1158</v>
      </c>
      <c r="P208" s="30">
        <v>4665</v>
      </c>
      <c r="Q208" s="30">
        <v>0</v>
      </c>
      <c r="R208" s="30">
        <v>0</v>
      </c>
    </row>
    <row r="209" spans="1:18" ht="15" customHeight="1">
      <c r="A209" s="25">
        <v>26</v>
      </c>
      <c r="B209" s="14" t="s">
        <v>76</v>
      </c>
      <c r="C209" s="30">
        <v>2897</v>
      </c>
      <c r="D209" s="30">
        <v>10236</v>
      </c>
      <c r="E209" s="30">
        <v>0</v>
      </c>
      <c r="F209" s="30">
        <v>0</v>
      </c>
      <c r="G209" s="30">
        <v>0</v>
      </c>
      <c r="H209" s="30">
        <v>0</v>
      </c>
      <c r="I209" s="30">
        <v>0</v>
      </c>
      <c r="J209" s="30">
        <v>0</v>
      </c>
      <c r="K209" s="30">
        <v>0</v>
      </c>
      <c r="L209" s="30">
        <v>0</v>
      </c>
      <c r="M209" s="30">
        <v>1281</v>
      </c>
      <c r="N209" s="30">
        <v>4691</v>
      </c>
      <c r="O209" s="30">
        <v>1616</v>
      </c>
      <c r="P209" s="30">
        <v>5545</v>
      </c>
      <c r="Q209" s="30">
        <v>0</v>
      </c>
      <c r="R209" s="30">
        <v>0</v>
      </c>
    </row>
    <row r="210" spans="1:18" ht="15" customHeight="1">
      <c r="A210" s="25">
        <v>27</v>
      </c>
      <c r="B210" s="14" t="s">
        <v>77</v>
      </c>
      <c r="C210" s="30">
        <v>2184</v>
      </c>
      <c r="D210" s="30">
        <v>7426</v>
      </c>
      <c r="E210" s="30">
        <v>2121</v>
      </c>
      <c r="F210" s="30">
        <v>6984</v>
      </c>
      <c r="G210" s="30">
        <v>0</v>
      </c>
      <c r="H210" s="30">
        <v>0</v>
      </c>
      <c r="I210" s="30">
        <v>0</v>
      </c>
      <c r="J210" s="30">
        <v>0</v>
      </c>
      <c r="K210" s="30">
        <v>0</v>
      </c>
      <c r="L210" s="30">
        <v>0</v>
      </c>
      <c r="M210" s="30">
        <v>30</v>
      </c>
      <c r="N210" s="30">
        <v>285</v>
      </c>
      <c r="O210" s="30">
        <v>33</v>
      </c>
      <c r="P210" s="30">
        <v>157</v>
      </c>
      <c r="Q210" s="30">
        <v>0</v>
      </c>
      <c r="R210" s="30">
        <v>0</v>
      </c>
    </row>
    <row r="211" spans="1:18" ht="15" customHeight="1">
      <c r="A211" s="25">
        <v>28</v>
      </c>
      <c r="B211" s="14" t="s">
        <v>78</v>
      </c>
      <c r="C211" s="30">
        <v>1814</v>
      </c>
      <c r="D211" s="30">
        <v>7275</v>
      </c>
      <c r="E211" s="30">
        <v>0</v>
      </c>
      <c r="F211" s="30">
        <v>0</v>
      </c>
      <c r="G211" s="30">
        <v>0</v>
      </c>
      <c r="H211" s="30">
        <v>0</v>
      </c>
      <c r="I211" s="30">
        <v>0</v>
      </c>
      <c r="J211" s="30">
        <v>0</v>
      </c>
      <c r="K211" s="30">
        <v>0</v>
      </c>
      <c r="L211" s="30">
        <v>0</v>
      </c>
      <c r="M211" s="30">
        <v>1009</v>
      </c>
      <c r="N211" s="30">
        <v>4478</v>
      </c>
      <c r="O211" s="30">
        <v>805</v>
      </c>
      <c r="P211" s="30">
        <v>2797</v>
      </c>
      <c r="Q211" s="30">
        <v>0</v>
      </c>
      <c r="R211" s="30">
        <v>0</v>
      </c>
    </row>
    <row r="212" spans="1:18" ht="15" customHeight="1">
      <c r="A212" s="25">
        <v>29</v>
      </c>
      <c r="B212" s="14" t="s">
        <v>79</v>
      </c>
      <c r="C212" s="30">
        <v>2596</v>
      </c>
      <c r="D212" s="30">
        <v>9431</v>
      </c>
      <c r="E212" s="30">
        <v>2596</v>
      </c>
      <c r="F212" s="30">
        <v>9431</v>
      </c>
      <c r="G212" s="30">
        <v>0</v>
      </c>
      <c r="H212" s="30">
        <v>0</v>
      </c>
      <c r="I212" s="30">
        <v>0</v>
      </c>
      <c r="J212" s="30">
        <v>0</v>
      </c>
      <c r="K212" s="30">
        <v>0</v>
      </c>
      <c r="L212" s="30">
        <v>0</v>
      </c>
      <c r="M212" s="30">
        <v>0</v>
      </c>
      <c r="N212" s="30">
        <v>0</v>
      </c>
      <c r="O212" s="30">
        <v>0</v>
      </c>
      <c r="P212" s="30">
        <v>0</v>
      </c>
      <c r="Q212" s="30">
        <v>0</v>
      </c>
      <c r="R212" s="30">
        <v>0</v>
      </c>
    </row>
    <row r="213" spans="1:18" ht="15" customHeight="1">
      <c r="A213" s="25">
        <v>30</v>
      </c>
      <c r="B213" s="14" t="s">
        <v>80</v>
      </c>
      <c r="C213" s="30">
        <v>1423</v>
      </c>
      <c r="D213" s="30">
        <v>6110</v>
      </c>
      <c r="E213" s="30">
        <v>0</v>
      </c>
      <c r="F213" s="30">
        <v>0</v>
      </c>
      <c r="G213" s="30">
        <v>0</v>
      </c>
      <c r="H213" s="30">
        <v>0</v>
      </c>
      <c r="I213" s="30">
        <v>0</v>
      </c>
      <c r="J213" s="30">
        <v>0</v>
      </c>
      <c r="K213" s="30">
        <v>0</v>
      </c>
      <c r="L213" s="30">
        <v>0</v>
      </c>
      <c r="M213" s="30">
        <v>792</v>
      </c>
      <c r="N213" s="30">
        <v>3324</v>
      </c>
      <c r="O213" s="30">
        <v>631</v>
      </c>
      <c r="P213" s="30">
        <v>2786</v>
      </c>
      <c r="Q213" s="30">
        <v>0</v>
      </c>
      <c r="R213" s="30">
        <v>0</v>
      </c>
    </row>
    <row r="214" spans="1:18" ht="15" customHeight="1">
      <c r="A214" s="25">
        <v>31</v>
      </c>
      <c r="B214" s="14" t="s">
        <v>81</v>
      </c>
      <c r="C214" s="30">
        <v>1684</v>
      </c>
      <c r="D214" s="30">
        <v>6078</v>
      </c>
      <c r="E214" s="30">
        <v>0</v>
      </c>
      <c r="F214" s="30">
        <v>0</v>
      </c>
      <c r="G214" s="30">
        <v>0</v>
      </c>
      <c r="H214" s="30">
        <v>0</v>
      </c>
      <c r="I214" s="30">
        <v>0</v>
      </c>
      <c r="J214" s="30">
        <v>0</v>
      </c>
      <c r="K214" s="30">
        <v>0</v>
      </c>
      <c r="L214" s="30">
        <v>0</v>
      </c>
      <c r="M214" s="30">
        <v>863</v>
      </c>
      <c r="N214" s="30">
        <v>2974</v>
      </c>
      <c r="O214" s="30">
        <v>821</v>
      </c>
      <c r="P214" s="30">
        <v>3104</v>
      </c>
      <c r="Q214" s="30">
        <v>0</v>
      </c>
      <c r="R214" s="30">
        <v>0</v>
      </c>
    </row>
    <row r="215" spans="1:18" ht="15" customHeight="1">
      <c r="A215" s="25">
        <v>32</v>
      </c>
      <c r="B215" s="14" t="s">
        <v>82</v>
      </c>
      <c r="C215" s="30">
        <v>1694</v>
      </c>
      <c r="D215" s="30">
        <v>4968</v>
      </c>
      <c r="E215" s="30">
        <v>0</v>
      </c>
      <c r="F215" s="30">
        <v>0</v>
      </c>
      <c r="G215" s="30">
        <v>0</v>
      </c>
      <c r="H215" s="30">
        <v>0</v>
      </c>
      <c r="I215" s="30">
        <v>0</v>
      </c>
      <c r="J215" s="30">
        <v>0</v>
      </c>
      <c r="K215" s="30">
        <v>0</v>
      </c>
      <c r="L215" s="30">
        <v>0</v>
      </c>
      <c r="M215" s="30">
        <v>700</v>
      </c>
      <c r="N215" s="30">
        <v>2069</v>
      </c>
      <c r="O215" s="30">
        <v>994</v>
      </c>
      <c r="P215" s="30">
        <v>2899</v>
      </c>
      <c r="Q215" s="30">
        <v>0</v>
      </c>
      <c r="R215" s="30">
        <v>0</v>
      </c>
    </row>
    <row r="216" spans="1:18" ht="15" customHeight="1">
      <c r="A216" s="29">
        <v>33</v>
      </c>
      <c r="B216" s="14" t="s">
        <v>83</v>
      </c>
      <c r="C216" s="30">
        <v>5077</v>
      </c>
      <c r="D216" s="30">
        <v>16996</v>
      </c>
      <c r="E216" s="30">
        <v>0</v>
      </c>
      <c r="F216" s="30">
        <v>0</v>
      </c>
      <c r="G216" s="30">
        <v>0</v>
      </c>
      <c r="H216" s="30">
        <v>0</v>
      </c>
      <c r="I216" s="30">
        <v>0</v>
      </c>
      <c r="J216" s="30">
        <v>0</v>
      </c>
      <c r="K216" s="30">
        <v>3</v>
      </c>
      <c r="L216" s="30">
        <v>8</v>
      </c>
      <c r="M216" s="30">
        <v>1634</v>
      </c>
      <c r="N216" s="30">
        <v>6008</v>
      </c>
      <c r="O216" s="30">
        <v>3440</v>
      </c>
      <c r="P216" s="30">
        <v>10980</v>
      </c>
      <c r="Q216" s="30">
        <v>0</v>
      </c>
      <c r="R216" s="30">
        <v>0</v>
      </c>
    </row>
    <row r="217" spans="1:18" ht="15" customHeight="1">
      <c r="A217" s="29">
        <v>34</v>
      </c>
      <c r="B217" s="14" t="s">
        <v>84</v>
      </c>
      <c r="C217" s="30">
        <v>1929</v>
      </c>
      <c r="D217" s="30">
        <v>6834</v>
      </c>
      <c r="E217" s="30">
        <v>104</v>
      </c>
      <c r="F217" s="30">
        <v>459</v>
      </c>
      <c r="G217" s="30">
        <v>0</v>
      </c>
      <c r="H217" s="30">
        <v>0</v>
      </c>
      <c r="I217" s="30">
        <v>0</v>
      </c>
      <c r="J217" s="30">
        <v>0</v>
      </c>
      <c r="K217" s="30">
        <v>73</v>
      </c>
      <c r="L217" s="30">
        <v>249</v>
      </c>
      <c r="M217" s="30">
        <v>1028</v>
      </c>
      <c r="N217" s="30">
        <v>3549</v>
      </c>
      <c r="O217" s="30">
        <v>724</v>
      </c>
      <c r="P217" s="30">
        <v>2577</v>
      </c>
      <c r="Q217" s="30">
        <v>0</v>
      </c>
      <c r="R217" s="30">
        <v>0</v>
      </c>
    </row>
    <row r="218" spans="1:18" ht="15" customHeight="1">
      <c r="A218" s="29">
        <v>35</v>
      </c>
      <c r="B218" s="14" t="s">
        <v>85</v>
      </c>
      <c r="C218" s="30">
        <v>1413</v>
      </c>
      <c r="D218" s="30">
        <v>5693</v>
      </c>
      <c r="E218" s="30">
        <v>0</v>
      </c>
      <c r="F218" s="30">
        <v>0</v>
      </c>
      <c r="G218" s="30">
        <v>0</v>
      </c>
      <c r="H218" s="30">
        <v>0</v>
      </c>
      <c r="I218" s="30">
        <v>0</v>
      </c>
      <c r="J218" s="30">
        <v>0</v>
      </c>
      <c r="K218" s="30">
        <v>0</v>
      </c>
      <c r="L218" s="30">
        <v>0</v>
      </c>
      <c r="M218" s="30">
        <v>555</v>
      </c>
      <c r="N218" s="30">
        <v>2396</v>
      </c>
      <c r="O218" s="30">
        <v>858</v>
      </c>
      <c r="P218" s="30">
        <v>3297</v>
      </c>
      <c r="Q218" s="30">
        <v>0</v>
      </c>
      <c r="R218" s="30">
        <v>0</v>
      </c>
    </row>
    <row r="219" spans="1:18" ht="15" customHeight="1">
      <c r="A219" s="29">
        <v>36</v>
      </c>
      <c r="B219" s="14" t="s">
        <v>86</v>
      </c>
      <c r="C219" s="30">
        <v>2248</v>
      </c>
      <c r="D219" s="30">
        <v>8278</v>
      </c>
      <c r="E219" s="30">
        <v>0</v>
      </c>
      <c r="F219" s="30">
        <v>0</v>
      </c>
      <c r="G219" s="30">
        <v>0</v>
      </c>
      <c r="H219" s="30">
        <v>0</v>
      </c>
      <c r="I219" s="30">
        <v>0</v>
      </c>
      <c r="J219" s="30">
        <v>0</v>
      </c>
      <c r="K219" s="30">
        <v>0</v>
      </c>
      <c r="L219" s="30">
        <v>0</v>
      </c>
      <c r="M219" s="30">
        <v>1123</v>
      </c>
      <c r="N219" s="30">
        <v>4040</v>
      </c>
      <c r="O219" s="30">
        <v>1125</v>
      </c>
      <c r="P219" s="30">
        <v>4238</v>
      </c>
      <c r="Q219" s="30">
        <v>0</v>
      </c>
      <c r="R219" s="30">
        <v>0</v>
      </c>
    </row>
    <row r="220" spans="1:18" ht="15" customHeight="1">
      <c r="A220" s="29">
        <v>37</v>
      </c>
      <c r="B220" s="14" t="s">
        <v>87</v>
      </c>
      <c r="C220" s="30">
        <v>2972</v>
      </c>
      <c r="D220" s="30">
        <v>10787</v>
      </c>
      <c r="E220" s="30">
        <v>2901</v>
      </c>
      <c r="F220" s="30">
        <v>10440</v>
      </c>
      <c r="G220" s="30">
        <v>0</v>
      </c>
      <c r="H220" s="30">
        <v>0</v>
      </c>
      <c r="I220" s="30">
        <v>0</v>
      </c>
      <c r="J220" s="30">
        <v>0</v>
      </c>
      <c r="K220" s="30">
        <v>0</v>
      </c>
      <c r="L220" s="30">
        <v>0</v>
      </c>
      <c r="M220" s="30">
        <v>15</v>
      </c>
      <c r="N220" s="30">
        <v>87</v>
      </c>
      <c r="O220" s="30">
        <v>56</v>
      </c>
      <c r="P220" s="30">
        <v>260</v>
      </c>
      <c r="Q220" s="30">
        <v>0</v>
      </c>
      <c r="R220" s="30">
        <v>0</v>
      </c>
    </row>
    <row r="221" spans="1:18" ht="15" customHeight="1">
      <c r="A221" s="29">
        <v>38</v>
      </c>
      <c r="B221" s="14" t="s">
        <v>88</v>
      </c>
      <c r="C221" s="30">
        <v>1666</v>
      </c>
      <c r="D221" s="30">
        <v>6004</v>
      </c>
      <c r="E221" s="30">
        <v>1655</v>
      </c>
      <c r="F221" s="30">
        <v>5963</v>
      </c>
      <c r="G221" s="30">
        <v>0</v>
      </c>
      <c r="H221" s="30">
        <v>0</v>
      </c>
      <c r="I221" s="30">
        <v>0</v>
      </c>
      <c r="J221" s="30">
        <v>0</v>
      </c>
      <c r="K221" s="30">
        <v>0</v>
      </c>
      <c r="L221" s="30">
        <v>0</v>
      </c>
      <c r="M221" s="30">
        <v>2</v>
      </c>
      <c r="N221" s="30">
        <v>8</v>
      </c>
      <c r="O221" s="30">
        <v>9</v>
      </c>
      <c r="P221" s="30">
        <v>33</v>
      </c>
      <c r="Q221" s="30">
        <v>0</v>
      </c>
      <c r="R221" s="30">
        <v>0</v>
      </c>
    </row>
    <row r="222" spans="1:18" ht="15" customHeight="1">
      <c r="A222" s="29">
        <v>39</v>
      </c>
      <c r="B222" s="14" t="s">
        <v>89</v>
      </c>
      <c r="C222" s="30">
        <v>1486</v>
      </c>
      <c r="D222" s="30">
        <v>5973</v>
      </c>
      <c r="E222" s="30">
        <v>0</v>
      </c>
      <c r="F222" s="30">
        <v>0</v>
      </c>
      <c r="G222" s="30">
        <v>0</v>
      </c>
      <c r="H222" s="30">
        <v>0</v>
      </c>
      <c r="I222" s="30">
        <v>0</v>
      </c>
      <c r="J222" s="30">
        <v>0</v>
      </c>
      <c r="K222" s="30">
        <v>0</v>
      </c>
      <c r="L222" s="30">
        <v>0</v>
      </c>
      <c r="M222" s="30">
        <v>843</v>
      </c>
      <c r="N222" s="30">
        <v>3431</v>
      </c>
      <c r="O222" s="30">
        <v>643</v>
      </c>
      <c r="P222" s="30">
        <v>2542</v>
      </c>
      <c r="Q222" s="30">
        <v>0</v>
      </c>
      <c r="R222" s="30">
        <v>0</v>
      </c>
    </row>
    <row r="223" spans="1:18" ht="15" customHeight="1">
      <c r="A223" s="29">
        <v>40</v>
      </c>
      <c r="B223" s="14" t="s">
        <v>90</v>
      </c>
      <c r="C223" s="30">
        <v>2301</v>
      </c>
      <c r="D223" s="30">
        <v>8609</v>
      </c>
      <c r="E223" s="30">
        <v>0</v>
      </c>
      <c r="F223" s="30">
        <v>0</v>
      </c>
      <c r="G223" s="30">
        <v>0</v>
      </c>
      <c r="H223" s="30">
        <v>0</v>
      </c>
      <c r="I223" s="30">
        <v>0</v>
      </c>
      <c r="J223" s="30">
        <v>0</v>
      </c>
      <c r="K223" s="30">
        <v>0</v>
      </c>
      <c r="L223" s="30">
        <v>0</v>
      </c>
      <c r="M223" s="30">
        <v>1085</v>
      </c>
      <c r="N223" s="30">
        <v>4313</v>
      </c>
      <c r="O223" s="30">
        <v>1216</v>
      </c>
      <c r="P223" s="30">
        <v>4296</v>
      </c>
      <c r="Q223" s="30">
        <v>0</v>
      </c>
      <c r="R223" s="30">
        <v>0</v>
      </c>
    </row>
    <row r="224" spans="1:18" ht="15" customHeight="1">
      <c r="A224" s="29">
        <v>41</v>
      </c>
      <c r="B224" s="14" t="s">
        <v>91</v>
      </c>
      <c r="C224" s="30">
        <v>2196</v>
      </c>
      <c r="D224" s="30">
        <v>8200</v>
      </c>
      <c r="E224" s="30">
        <v>0</v>
      </c>
      <c r="F224" s="30">
        <v>0</v>
      </c>
      <c r="G224" s="30">
        <v>0</v>
      </c>
      <c r="H224" s="30">
        <v>0</v>
      </c>
      <c r="I224" s="30">
        <v>0</v>
      </c>
      <c r="J224" s="30">
        <v>0</v>
      </c>
      <c r="K224" s="30">
        <v>0</v>
      </c>
      <c r="L224" s="30">
        <v>0</v>
      </c>
      <c r="M224" s="30">
        <v>1068</v>
      </c>
      <c r="N224" s="30">
        <v>3941</v>
      </c>
      <c r="O224" s="30">
        <v>1128</v>
      </c>
      <c r="P224" s="30">
        <v>4259</v>
      </c>
      <c r="Q224" s="30">
        <v>0</v>
      </c>
      <c r="R224" s="30">
        <v>0</v>
      </c>
    </row>
    <row r="225" spans="1:18" ht="15" customHeight="1">
      <c r="A225" s="29">
        <v>42</v>
      </c>
      <c r="B225" s="14" t="s">
        <v>92</v>
      </c>
      <c r="C225" s="30">
        <v>1519</v>
      </c>
      <c r="D225" s="30">
        <v>5389</v>
      </c>
      <c r="E225" s="30">
        <v>0</v>
      </c>
      <c r="F225" s="30">
        <v>0</v>
      </c>
      <c r="G225" s="30">
        <v>0</v>
      </c>
      <c r="H225" s="30">
        <v>0</v>
      </c>
      <c r="I225" s="30">
        <v>0</v>
      </c>
      <c r="J225" s="30">
        <v>0</v>
      </c>
      <c r="K225" s="30">
        <v>0</v>
      </c>
      <c r="L225" s="30">
        <v>0</v>
      </c>
      <c r="M225" s="30">
        <v>813</v>
      </c>
      <c r="N225" s="30">
        <v>3020</v>
      </c>
      <c r="O225" s="30">
        <v>706</v>
      </c>
      <c r="P225" s="30">
        <v>2369</v>
      </c>
      <c r="Q225" s="30">
        <v>0</v>
      </c>
      <c r="R225" s="30">
        <v>0</v>
      </c>
    </row>
    <row r="226" spans="1:18" ht="15" customHeight="1">
      <c r="A226" s="29">
        <v>43</v>
      </c>
      <c r="B226" s="14" t="s">
        <v>93</v>
      </c>
      <c r="C226" s="30">
        <v>1440</v>
      </c>
      <c r="D226" s="30">
        <v>5594</v>
      </c>
      <c r="E226" s="30">
        <v>0</v>
      </c>
      <c r="F226" s="30">
        <v>0</v>
      </c>
      <c r="G226" s="30">
        <v>0</v>
      </c>
      <c r="H226" s="30">
        <v>0</v>
      </c>
      <c r="I226" s="30">
        <v>0</v>
      </c>
      <c r="J226" s="30">
        <v>0</v>
      </c>
      <c r="K226" s="30">
        <v>0</v>
      </c>
      <c r="L226" s="30">
        <v>0</v>
      </c>
      <c r="M226" s="30">
        <v>799</v>
      </c>
      <c r="N226" s="30">
        <v>2504</v>
      </c>
      <c r="O226" s="30">
        <v>641</v>
      </c>
      <c r="P226" s="30">
        <v>3090</v>
      </c>
      <c r="Q226" s="30">
        <v>0</v>
      </c>
      <c r="R226" s="30">
        <v>0</v>
      </c>
    </row>
    <row r="227" spans="1:18" s="11" customFormat="1" ht="29.25" customHeight="1">
      <c r="A227" s="44" t="s">
        <v>33</v>
      </c>
      <c r="B227" s="44"/>
      <c r="C227" s="36">
        <v>91815</v>
      </c>
      <c r="D227" s="36">
        <v>342112</v>
      </c>
      <c r="E227" s="36">
        <v>27028</v>
      </c>
      <c r="F227" s="36">
        <v>102625</v>
      </c>
      <c r="G227" s="36">
        <v>0</v>
      </c>
      <c r="H227" s="36">
        <v>0</v>
      </c>
      <c r="I227" s="36">
        <v>0</v>
      </c>
      <c r="J227" s="36">
        <v>0</v>
      </c>
      <c r="K227" s="36">
        <v>319</v>
      </c>
      <c r="L227" s="36">
        <v>1254</v>
      </c>
      <c r="M227" s="36">
        <v>34541</v>
      </c>
      <c r="N227" s="36">
        <v>130505</v>
      </c>
      <c r="O227" s="36">
        <v>29923</v>
      </c>
      <c r="P227" s="36">
        <v>107723</v>
      </c>
      <c r="Q227" s="36">
        <v>4</v>
      </c>
      <c r="R227" s="36">
        <v>5</v>
      </c>
    </row>
    <row r="228" spans="1:18" ht="21" customHeight="1">
      <c r="A228" s="57" t="s">
        <v>34</v>
      </c>
      <c r="B228" s="57"/>
      <c r="C228" s="27">
        <v>431000</v>
      </c>
      <c r="D228" s="27">
        <v>1596335</v>
      </c>
      <c r="E228" s="27">
        <v>227722</v>
      </c>
      <c r="F228" s="34">
        <v>851861</v>
      </c>
      <c r="G228" s="34">
        <v>1926</v>
      </c>
      <c r="H228" s="34">
        <v>6702</v>
      </c>
      <c r="I228" s="34">
        <v>10</v>
      </c>
      <c r="J228" s="34">
        <v>15</v>
      </c>
      <c r="K228" s="34">
        <v>2248</v>
      </c>
      <c r="L228" s="34">
        <v>8406</v>
      </c>
      <c r="M228" s="34">
        <v>109529</v>
      </c>
      <c r="N228" s="34">
        <v>413659</v>
      </c>
      <c r="O228" s="34">
        <v>89459</v>
      </c>
      <c r="P228" s="27">
        <v>315453</v>
      </c>
      <c r="Q228" s="34">
        <v>106</v>
      </c>
      <c r="R228" s="34">
        <v>239</v>
      </c>
    </row>
    <row r="229" spans="1:18" ht="20.100000000000001" customHeight="1">
      <c r="D229" s="28"/>
      <c r="E229" s="28"/>
      <c r="F229" s="28"/>
    </row>
    <row r="230" spans="1:18" ht="18.75" customHeight="1">
      <c r="A230" s="56" t="s">
        <v>16</v>
      </c>
      <c r="B230" s="56"/>
      <c r="C230" s="56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</row>
    <row r="232" spans="1:18" ht="21" customHeight="1">
      <c r="E232" s="28"/>
    </row>
  </sheetData>
  <autoFilter ref="A5:S228" xr:uid="{00000000-0001-0000-0100-000000000000}"/>
  <mergeCells count="44">
    <mergeCell ref="A152:B152"/>
    <mergeCell ref="A230:R230"/>
    <mergeCell ref="A183:D183"/>
    <mergeCell ref="E183:R183"/>
    <mergeCell ref="A227:B227"/>
    <mergeCell ref="A228:B228"/>
    <mergeCell ref="A85:D85"/>
    <mergeCell ref="E85:R85"/>
    <mergeCell ref="A94:B94"/>
    <mergeCell ref="A117:D117"/>
    <mergeCell ref="E117:R117"/>
    <mergeCell ref="A95:D95"/>
    <mergeCell ref="E95:R95"/>
    <mergeCell ref="A1:R1"/>
    <mergeCell ref="A3:A5"/>
    <mergeCell ref="E3:J3"/>
    <mergeCell ref="K3:R3"/>
    <mergeCell ref="E4:F4"/>
    <mergeCell ref="G4:H4"/>
    <mergeCell ref="I4:J4"/>
    <mergeCell ref="K4:L4"/>
    <mergeCell ref="M4:N4"/>
    <mergeCell ref="O4:P4"/>
    <mergeCell ref="Q4:R4"/>
    <mergeCell ref="N2:R2"/>
    <mergeCell ref="B3:B5"/>
    <mergeCell ref="C3:C5"/>
    <mergeCell ref="D3:D5"/>
    <mergeCell ref="E33:R33"/>
    <mergeCell ref="A182:B182"/>
    <mergeCell ref="A6:D6"/>
    <mergeCell ref="E6:R6"/>
    <mergeCell ref="A116:B116"/>
    <mergeCell ref="A157:D157"/>
    <mergeCell ref="E157:R157"/>
    <mergeCell ref="A32:B32"/>
    <mergeCell ref="A39:B39"/>
    <mergeCell ref="A153:D153"/>
    <mergeCell ref="E153:R153"/>
    <mergeCell ref="A156:B156"/>
    <mergeCell ref="A33:D33"/>
    <mergeCell ref="A40:D40"/>
    <mergeCell ref="E40:R40"/>
    <mergeCell ref="A84:B84"/>
  </mergeCells>
  <pageMargins left="0.78740157480314965" right="0.78740157480314965" top="1.1811023622047245" bottom="0.59055118110236227" header="0.51181102362204722" footer="0.51181102362204722"/>
  <pageSetup paperSize="9" scale="79" orientation="landscape" r:id="rId1"/>
  <headerFooter alignWithMargins="0"/>
  <rowBreaks count="5" manualBreakCount="5">
    <brk id="39" max="17" man="1"/>
    <brk id="84" max="17" man="1"/>
    <brk id="116" max="17" man="1"/>
    <brk id="156" max="17" man="1"/>
    <brk id="192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Өрх, хүн амын тоо, дүүргээр</vt:lpstr>
      <vt:lpstr>Өрх, хүн амын тоо, хороогоор</vt:lpstr>
      <vt:lpstr>'Өрх, хүн амын тоо, хороогоор'!Print_Area</vt:lpstr>
      <vt:lpstr>'Өрх, хүн амын тоо, хороогоор'!Print_Titles</vt:lpstr>
    </vt:vector>
  </TitlesOfParts>
  <Company>ub.pmis.gov.mn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ub0903</dc:creator>
  <cp:lastModifiedBy>Нандинцэцэг Өлзийбүрэн</cp:lastModifiedBy>
  <cp:lastPrinted>2023-07-26T03:40:08Z</cp:lastPrinted>
  <dcterms:created xsi:type="dcterms:W3CDTF">2004-12-09T07:12:07Z</dcterms:created>
  <dcterms:modified xsi:type="dcterms:W3CDTF">2023-10-17T04:13:34Z</dcterms:modified>
</cp:coreProperties>
</file>