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khgerel\Alban yosnii medee\ТВ-1 мэдээ\"/>
    </mc:Choice>
  </mc:AlternateContent>
  <xr:revisionPtr revIDLastSave="0" documentId="13_ncr:1_{BD8D2909-0EEC-416B-97C2-C30E9A7E93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usehold_TV (2019-2025)" sheetId="11" r:id="rId1"/>
    <sheet name="household_computer (2019-2025)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9" l="1"/>
  <c r="H27" i="9" l="1"/>
  <c r="AJ9" i="9" l="1"/>
  <c r="AJ27" i="9"/>
  <c r="H9" i="9" l="1"/>
  <c r="AC27" i="9"/>
  <c r="V27" i="9"/>
  <c r="AC9" i="9"/>
  <c r="V9" i="9"/>
  <c r="O9" i="9"/>
  <c r="AQ27" i="11" l="1"/>
  <c r="AJ27" i="11"/>
  <c r="AC27" i="11"/>
  <c r="V27" i="11"/>
  <c r="O27" i="11"/>
  <c r="H27" i="11"/>
  <c r="AQ9" i="11"/>
  <c r="AJ9" i="11"/>
  <c r="AC9" i="11"/>
  <c r="V9" i="11"/>
  <c r="O9" i="11"/>
  <c r="H9" i="11" l="1"/>
  <c r="N30" i="11" l="1"/>
  <c r="N12" i="11"/>
  <c r="N31" i="9" l="1"/>
  <c r="N13" i="9"/>
  <c r="N31" i="11"/>
  <c r="N13" i="11"/>
  <c r="N36" i="9" l="1"/>
  <c r="N18" i="9"/>
  <c r="N36" i="11"/>
  <c r="N18" i="11"/>
  <c r="G27" i="9"/>
  <c r="AI9" i="9" l="1"/>
  <c r="AB9" i="9"/>
  <c r="U9" i="9"/>
  <c r="AI27" i="9"/>
  <c r="AB27" i="9"/>
  <c r="U27" i="9"/>
  <c r="N11" i="9"/>
  <c r="AP27" i="11"/>
  <c r="AI27" i="11"/>
  <c r="AB27" i="11"/>
  <c r="U27" i="11"/>
  <c r="AP9" i="11"/>
  <c r="AI9" i="11"/>
  <c r="AB9" i="11"/>
  <c r="AA9" i="11"/>
  <c r="U9" i="11"/>
  <c r="T9" i="11"/>
  <c r="N11" i="11"/>
  <c r="N10" i="11"/>
  <c r="N30" i="9"/>
  <c r="N12" i="9"/>
  <c r="N33" i="9" l="1"/>
  <c r="N15" i="9"/>
  <c r="N33" i="11"/>
  <c r="N15" i="11"/>
  <c r="N14" i="9" l="1"/>
  <c r="N34" i="11"/>
  <c r="N32" i="11" l="1"/>
  <c r="N14" i="11" l="1"/>
  <c r="N34" i="9"/>
  <c r="N16" i="9"/>
  <c r="N16" i="11"/>
  <c r="N28" i="9" l="1"/>
  <c r="N10" i="9"/>
  <c r="N17" i="9" l="1"/>
  <c r="G27" i="11"/>
  <c r="G9" i="11"/>
  <c r="N32" i="9"/>
  <c r="N27" i="9" s="1"/>
  <c r="N9" i="9" l="1"/>
  <c r="N29" i="11"/>
  <c r="N28" i="11" l="1"/>
  <c r="N27" i="11" s="1"/>
  <c r="N9" i="11" l="1"/>
  <c r="G9" i="9" l="1"/>
  <c r="M9" i="11"/>
  <c r="M27" i="11" l="1"/>
  <c r="AO27" i="11"/>
  <c r="T9" i="9"/>
  <c r="AH9" i="9"/>
  <c r="AA9" i="9"/>
  <c r="M9" i="9"/>
  <c r="L9" i="9"/>
  <c r="F27" i="9"/>
  <c r="AH27" i="9"/>
  <c r="AA27" i="9"/>
  <c r="T27" i="9"/>
  <c r="M27" i="9"/>
  <c r="AO9" i="11" l="1"/>
  <c r="AH27" i="11"/>
  <c r="AA27" i="11"/>
  <c r="T27" i="11"/>
  <c r="F27" i="11"/>
  <c r="AH9" i="11" l="1"/>
  <c r="E27" i="9" l="1"/>
</calcChain>
</file>

<file path=xl/sharedStrings.xml><?xml version="1.0" encoding="utf-8"?>
<sst xmlns="http://schemas.openxmlformats.org/spreadsheetml/2006/main" count="81" uniqueCount="31">
  <si>
    <t>Улаанбаатар</t>
  </si>
  <si>
    <t>ТЕЛЕВИЗОРТОЙ ӨРХ, 2019-2025 ОН</t>
  </si>
  <si>
    <t>Дүүрэг</t>
  </si>
  <si>
    <t>Нийт өрхийн тоо</t>
  </si>
  <si>
    <t>Телевизортэй өрхийн тоо</t>
  </si>
  <si>
    <t>Сууцны төрлөөр:</t>
  </si>
  <si>
    <t xml:space="preserve">Монгол гэрт </t>
  </si>
  <si>
    <t>Нийтийн зориулалттай орон сууцанд</t>
  </si>
  <si>
    <t>Сууцны тусдаа байшинд</t>
  </si>
  <si>
    <t>Бусад</t>
  </si>
  <si>
    <t>Нийслэлийн дүн</t>
  </si>
  <si>
    <t xml:space="preserve">  Багануур</t>
  </si>
  <si>
    <t xml:space="preserve">  Багахангай</t>
  </si>
  <si>
    <t xml:space="preserve">  Баянгол</t>
  </si>
  <si>
    <t xml:space="preserve">  Баянзүрх</t>
  </si>
  <si>
    <t xml:space="preserve">  Налайх</t>
  </si>
  <si>
    <t xml:space="preserve">  Сонгинохайрхан</t>
  </si>
  <si>
    <t xml:space="preserve">  Сүхбаатар</t>
  </si>
  <si>
    <t xml:space="preserve">  Хан-Уул</t>
  </si>
  <si>
    <t xml:space="preserve">  Чингэлтэй</t>
  </si>
  <si>
    <t>ӨРХӨД БАЙГАА НИЙТ БОЛОН ӨНГӨТ ТЕЛЕВИЗОРЫН ТОО, 2019-2025 ОН</t>
  </si>
  <si>
    <t>Өрхөд байгаа телевизорын тоо, бүгд</t>
  </si>
  <si>
    <t>Өнгөт телевизорын тоо</t>
  </si>
  <si>
    <t>НИЙСЛЭЛИЙН СТАТИСТИКИЙН ГАЗАР</t>
  </si>
  <si>
    <t>(дүүрэг)</t>
  </si>
  <si>
    <t>ГЭРТЭЭ КОМПЬЮТЕРТЭЙ ӨРХ, 2019-2025 ОН</t>
  </si>
  <si>
    <t>Бүгдээс:</t>
  </si>
  <si>
    <t>Компьютертэй өрхийн тоо</t>
  </si>
  <si>
    <t>ИНТЕРНЭТЭД ХОЛБОГДСОН ӨРХ, 2019-2025 ОН</t>
  </si>
  <si>
    <t>Компьютертэй өрхийн тоо, бүгд</t>
  </si>
  <si>
    <t>Интернэтэд холбогдсон өрхийн тоо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</si>
</sst>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0"/>
  </numFmts>
  <fonts count="28">
    <font>
      <sz val="10"/>
      <color theme="1"/>
      <name val="Arial Mo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 Mon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2"/>
      <color rgb="FF002060"/>
      <name val="Calibri Light"/>
      <family val="2"/>
    </font>
    <font>
      <sz val="10"/>
      <color rgb="FF002060"/>
      <name val="Calibri Light"/>
      <family val="2"/>
    </font>
    <font>
      <sz val="11"/>
      <color rgb="FF002060"/>
      <name val="Calibri Light"/>
      <family val="2"/>
    </font>
    <font>
      <b/>
      <sz val="11"/>
      <color rgb="FF002060"/>
      <name val="Calibri Light"/>
      <family val="2"/>
    </font>
    <font>
      <b/>
      <sz val="11"/>
      <color rgb="FF0070C0"/>
      <name val="Calibri Light"/>
      <family val="2"/>
    </font>
    <font>
      <b/>
      <sz val="10"/>
      <color rgb="FF002060"/>
      <name val="Calibri Light"/>
      <family val="2"/>
    </font>
    <font>
      <b/>
      <sz val="10"/>
      <name val="Calibri Light"/>
      <family val="2"/>
    </font>
    <font>
      <sz val="10"/>
      <color theme="1"/>
      <name val="Arial Mon"/>
      <family val="2"/>
    </font>
    <font>
      <sz val="10"/>
      <name val="Arial"/>
      <family val="2"/>
    </font>
    <font>
      <sz val="10"/>
      <name val="Arial Mon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1"/>
      <scheme val="minor"/>
    </font>
    <font>
      <sz val="10"/>
      <color rgb="FF0070C0"/>
      <name val="Calibri Light"/>
      <family val="2"/>
    </font>
    <font>
      <sz val="10"/>
      <name val="Calibri Light"/>
      <family val="2"/>
    </font>
    <font>
      <sz val="11"/>
      <name val="Calibri Light"/>
      <family val="2"/>
    </font>
    <font>
      <b/>
      <sz val="14"/>
      <name val="Calibri Light"/>
      <family val="2"/>
    </font>
    <font>
      <b/>
      <sz val="12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70C0"/>
      <name val="Calibri Light"/>
      <family val="2"/>
    </font>
    <font>
      <sz val="10"/>
      <color rgb="FFFF0000"/>
      <name val="Calibri Light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43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4" fillId="0" borderId="0"/>
    <xf numFmtId="0" fontId="16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4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9" fillId="0" borderId="0"/>
    <xf numFmtId="0" fontId="4" fillId="0" borderId="0"/>
    <xf numFmtId="0" fontId="4" fillId="0" borderId="0"/>
    <xf numFmtId="0" fontId="7" fillId="0" borderId="0"/>
    <xf numFmtId="0" fontId="2" fillId="0" borderId="0"/>
    <xf numFmtId="0" fontId="4" fillId="0" borderId="0"/>
    <xf numFmtId="0" fontId="4" fillId="0" borderId="0" applyNumberFormat="0" applyFill="0" applyBorder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18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8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1" fontId="9" fillId="0" borderId="0" xfId="1" applyNumberFormat="1" applyFont="1" applyAlignment="1">
      <alignment vertical="center" wrapText="1"/>
    </xf>
    <xf numFmtId="0" fontId="13" fillId="0" borderId="0" xfId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21" fillId="0" borderId="0" xfId="1" applyFont="1" applyAlignment="1">
      <alignment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left" vertical="center" wrapText="1"/>
    </xf>
    <xf numFmtId="0" fontId="21" fillId="0" borderId="0" xfId="1" applyFont="1" applyAlignment="1">
      <alignment horizontal="left" vertical="center" wrapText="1" indent="1"/>
    </xf>
    <xf numFmtId="0" fontId="21" fillId="0" borderId="4" xfId="1" applyFont="1" applyBorder="1" applyAlignment="1">
      <alignment horizontal="left" vertical="center" wrapText="1" indent="1"/>
    </xf>
    <xf numFmtId="0" fontId="14" fillId="0" borderId="0" xfId="1" applyFont="1" applyAlignment="1">
      <alignment vertical="center" wrapText="1"/>
    </xf>
    <xf numFmtId="0" fontId="23" fillId="0" borderId="0" xfId="2" applyFont="1" applyAlignment="1">
      <alignment vertical="center"/>
    </xf>
    <xf numFmtId="0" fontId="25" fillId="0" borderId="0" xfId="1" applyFont="1" applyAlignment="1">
      <alignment vertical="center" wrapText="1"/>
    </xf>
    <xf numFmtId="0" fontId="25" fillId="0" borderId="0" xfId="1" applyFont="1" applyAlignment="1">
      <alignment horizontal="left" vertical="center" wrapText="1"/>
    </xf>
    <xf numFmtId="0" fontId="21" fillId="0" borderId="8" xfId="1" applyFont="1" applyBorder="1" applyAlignment="1">
      <alignment horizontal="left" vertical="center" wrapText="1"/>
    </xf>
    <xf numFmtId="165" fontId="21" fillId="0" borderId="3" xfId="1" applyNumberFormat="1" applyFont="1" applyBorder="1" applyAlignment="1">
      <alignment horizontal="right" vertical="center" wrapText="1" indent="1"/>
    </xf>
    <xf numFmtId="165" fontId="21" fillId="0" borderId="0" xfId="1" applyNumberFormat="1" applyFont="1" applyAlignment="1">
      <alignment horizontal="right" vertical="center" wrapText="1" indent="1"/>
    </xf>
    <xf numFmtId="165" fontId="21" fillId="0" borderId="4" xfId="1" applyNumberFormat="1" applyFont="1" applyBorder="1" applyAlignment="1">
      <alignment horizontal="right" vertical="center" wrapText="1" indent="1"/>
    </xf>
    <xf numFmtId="165" fontId="21" fillId="0" borderId="0" xfId="1" applyNumberFormat="1" applyFont="1" applyAlignment="1">
      <alignment horizontal="center" vertical="center" wrapText="1"/>
    </xf>
    <xf numFmtId="165" fontId="9" fillId="0" borderId="0" xfId="1" applyNumberFormat="1" applyFont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165" fontId="21" fillId="0" borderId="0" xfId="1" applyNumberFormat="1" applyFont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5" fontId="21" fillId="0" borderId="3" xfId="1" applyNumberFormat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5" fillId="0" borderId="6" xfId="1" applyFont="1" applyBorder="1" applyAlignment="1">
      <alignment horizontal="center" vertical="center" wrapText="1"/>
    </xf>
    <xf numFmtId="165" fontId="25" fillId="0" borderId="0" xfId="1" applyNumberFormat="1" applyFont="1" applyAlignment="1">
      <alignment horizontal="right" vertical="center" wrapText="1" indent="1"/>
    </xf>
    <xf numFmtId="165" fontId="25" fillId="0" borderId="3" xfId="1" applyNumberFormat="1" applyFont="1" applyBorder="1" applyAlignment="1">
      <alignment horizontal="right" vertical="center" wrapText="1" indent="1"/>
    </xf>
    <xf numFmtId="165" fontId="25" fillId="0" borderId="4" xfId="1" applyNumberFormat="1" applyFont="1" applyBorder="1" applyAlignment="1">
      <alignment horizontal="right" vertical="center" wrapText="1" indent="1"/>
    </xf>
    <xf numFmtId="165" fontId="25" fillId="0" borderId="0" xfId="1" applyNumberFormat="1" applyFont="1" applyAlignment="1">
      <alignment vertical="center" wrapText="1"/>
    </xf>
    <xf numFmtId="0" fontId="25" fillId="0" borderId="0" xfId="1" applyFont="1" applyAlignment="1">
      <alignment horizontal="center" vertical="center" wrapText="1"/>
    </xf>
    <xf numFmtId="165" fontId="25" fillId="0" borderId="3" xfId="1" applyNumberFormat="1" applyFont="1" applyBorder="1" applyAlignment="1">
      <alignment horizontal="center" vertical="center" wrapText="1"/>
    </xf>
    <xf numFmtId="165" fontId="25" fillId="0" borderId="0" xfId="1" applyNumberFormat="1" applyFont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164" fontId="26" fillId="0" borderId="0" xfId="1" applyNumberFormat="1" applyFont="1" applyAlignment="1">
      <alignment vertical="center" wrapText="1"/>
    </xf>
    <xf numFmtId="165" fontId="27" fillId="0" borderId="0" xfId="1" applyNumberFormat="1" applyFont="1" applyAlignment="1">
      <alignment vertical="center" wrapText="1"/>
    </xf>
    <xf numFmtId="1" fontId="21" fillId="0" borderId="0" xfId="1" applyNumberFormat="1" applyFont="1" applyAlignment="1">
      <alignment vertical="center" wrapText="1"/>
    </xf>
    <xf numFmtId="165" fontId="25" fillId="0" borderId="4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14" fillId="0" borderId="1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</cellXfs>
  <cellStyles count="143">
    <cellStyle name="Normal" xfId="0" builtinId="0"/>
    <cellStyle name="Normal 10" xfId="3" xr:uid="{00000000-0005-0000-0000-000001000000}"/>
    <cellStyle name="Normal 10 2" xfId="65" xr:uid="{00000000-0005-0000-0000-000002000000}"/>
    <cellStyle name="Normal 10 3" xfId="66" xr:uid="{00000000-0005-0000-0000-000003000000}"/>
    <cellStyle name="Normal 10 4" xfId="67" xr:uid="{00000000-0005-0000-0000-000004000000}"/>
    <cellStyle name="Normal 10 5" xfId="68" xr:uid="{00000000-0005-0000-0000-000005000000}"/>
    <cellStyle name="Normal 10 6" xfId="69" xr:uid="{00000000-0005-0000-0000-000006000000}"/>
    <cellStyle name="Normal 10 7" xfId="64" xr:uid="{00000000-0005-0000-0000-000007000000}"/>
    <cellStyle name="Normal 11" xfId="4" xr:uid="{00000000-0005-0000-0000-000008000000}"/>
    <cellStyle name="Normal 11 2" xfId="71" xr:uid="{00000000-0005-0000-0000-000009000000}"/>
    <cellStyle name="Normal 11 3" xfId="70" xr:uid="{00000000-0005-0000-0000-00000A000000}"/>
    <cellStyle name="Normal 12" xfId="5" xr:uid="{00000000-0005-0000-0000-00000B000000}"/>
    <cellStyle name="Normal 12 2" xfId="72" xr:uid="{00000000-0005-0000-0000-00000C000000}"/>
    <cellStyle name="Normal 13" xfId="6" xr:uid="{00000000-0005-0000-0000-00000D000000}"/>
    <cellStyle name="Normal 13 2" xfId="73" xr:uid="{00000000-0005-0000-0000-00000E000000}"/>
    <cellStyle name="Normal 14" xfId="7" xr:uid="{00000000-0005-0000-0000-00000F000000}"/>
    <cellStyle name="Normal 14 2" xfId="74" xr:uid="{00000000-0005-0000-0000-000010000000}"/>
    <cellStyle name="Normal 15" xfId="8" xr:uid="{00000000-0005-0000-0000-000011000000}"/>
    <cellStyle name="Normal 15 2" xfId="76" xr:uid="{00000000-0005-0000-0000-000012000000}"/>
    <cellStyle name="Normal 15 3" xfId="75" xr:uid="{00000000-0005-0000-0000-000013000000}"/>
    <cellStyle name="Normal 16" xfId="9" xr:uid="{00000000-0005-0000-0000-000014000000}"/>
    <cellStyle name="Normal 16 2" xfId="77" xr:uid="{00000000-0005-0000-0000-000015000000}"/>
    <cellStyle name="Normal 17" xfId="10" xr:uid="{00000000-0005-0000-0000-000016000000}"/>
    <cellStyle name="Normal 17 2" xfId="79" xr:uid="{00000000-0005-0000-0000-000017000000}"/>
    <cellStyle name="Normal 17 3" xfId="78" xr:uid="{00000000-0005-0000-0000-000018000000}"/>
    <cellStyle name="Normal 18" xfId="11" xr:uid="{00000000-0005-0000-0000-000019000000}"/>
    <cellStyle name="Normal 18 2" xfId="80" xr:uid="{00000000-0005-0000-0000-00001A000000}"/>
    <cellStyle name="Normal 19" xfId="12" xr:uid="{00000000-0005-0000-0000-00001B000000}"/>
    <cellStyle name="Normal 19 2" xfId="81" xr:uid="{00000000-0005-0000-0000-00001C000000}"/>
    <cellStyle name="Normal 2" xfId="1" xr:uid="{00000000-0005-0000-0000-00001D000000}"/>
    <cellStyle name="Normal 2 10" xfId="13" xr:uid="{00000000-0005-0000-0000-00001E000000}"/>
    <cellStyle name="Normal 2 10 2" xfId="83" xr:uid="{00000000-0005-0000-0000-00001F000000}"/>
    <cellStyle name="Normal 2 11" xfId="14" xr:uid="{00000000-0005-0000-0000-000020000000}"/>
    <cellStyle name="Normal 2 11 2" xfId="84" xr:uid="{00000000-0005-0000-0000-000021000000}"/>
    <cellStyle name="Normal 2 12" xfId="15" xr:uid="{00000000-0005-0000-0000-000022000000}"/>
    <cellStyle name="Normal 2 12 2" xfId="85" xr:uid="{00000000-0005-0000-0000-000023000000}"/>
    <cellStyle name="Normal 2 13" xfId="16" xr:uid="{00000000-0005-0000-0000-000024000000}"/>
    <cellStyle name="Normal 2 14" xfId="17" xr:uid="{00000000-0005-0000-0000-000025000000}"/>
    <cellStyle name="Normal 2 15" xfId="18" xr:uid="{00000000-0005-0000-0000-000026000000}"/>
    <cellStyle name="Normal 2 16" xfId="19" xr:uid="{00000000-0005-0000-0000-000027000000}"/>
    <cellStyle name="Normal 2 17" xfId="20" xr:uid="{00000000-0005-0000-0000-000028000000}"/>
    <cellStyle name="Normal 2 18" xfId="21" xr:uid="{00000000-0005-0000-0000-000029000000}"/>
    <cellStyle name="Normal 2 19" xfId="22" xr:uid="{00000000-0005-0000-0000-00002A000000}"/>
    <cellStyle name="Normal 2 2" xfId="23" xr:uid="{00000000-0005-0000-0000-00002B000000}"/>
    <cellStyle name="Normal 2 2 10" xfId="87" xr:uid="{00000000-0005-0000-0000-00002C000000}"/>
    <cellStyle name="Normal 2 2 2" xfId="58" xr:uid="{00000000-0005-0000-0000-00002D000000}"/>
    <cellStyle name="Normal 2 2 2 2" xfId="88" xr:uid="{00000000-0005-0000-0000-00002E000000}"/>
    <cellStyle name="Normal 2 2 3" xfId="89" xr:uid="{00000000-0005-0000-0000-00002F000000}"/>
    <cellStyle name="Normal 2 2 4" xfId="86" xr:uid="{00000000-0005-0000-0000-000030000000}"/>
    <cellStyle name="Normal 2 20" xfId="24" xr:uid="{00000000-0005-0000-0000-000031000000}"/>
    <cellStyle name="Normal 2 21" xfId="25" xr:uid="{00000000-0005-0000-0000-000032000000}"/>
    <cellStyle name="Normal 2 22" xfId="26" xr:uid="{00000000-0005-0000-0000-000033000000}"/>
    <cellStyle name="Normal 2 23" xfId="27" xr:uid="{00000000-0005-0000-0000-000034000000}"/>
    <cellStyle name="Normal 2 24" xfId="28" xr:uid="{00000000-0005-0000-0000-000035000000}"/>
    <cellStyle name="Normal 2 25" xfId="29" xr:uid="{00000000-0005-0000-0000-000036000000}"/>
    <cellStyle name="Normal 2 26" xfId="30" xr:uid="{00000000-0005-0000-0000-000037000000}"/>
    <cellStyle name="Normal 2 27" xfId="31" xr:uid="{00000000-0005-0000-0000-000038000000}"/>
    <cellStyle name="Normal 2 28" xfId="32" xr:uid="{00000000-0005-0000-0000-000039000000}"/>
    <cellStyle name="Normal 2 29" xfId="33" xr:uid="{00000000-0005-0000-0000-00003A000000}"/>
    <cellStyle name="Normal 2 3" xfId="34" xr:uid="{00000000-0005-0000-0000-00003B000000}"/>
    <cellStyle name="Normal 2 3 2" xfId="91" xr:uid="{00000000-0005-0000-0000-00003C000000}"/>
    <cellStyle name="Normal 2 3 3" xfId="90" xr:uid="{00000000-0005-0000-0000-00003D000000}"/>
    <cellStyle name="Normal 2 30" xfId="82" xr:uid="{00000000-0005-0000-0000-00003E000000}"/>
    <cellStyle name="Normal 2 4" xfId="35" xr:uid="{00000000-0005-0000-0000-00003F000000}"/>
    <cellStyle name="Normal 2 4 2" xfId="93" xr:uid="{00000000-0005-0000-0000-000040000000}"/>
    <cellStyle name="Normal 2 4 3" xfId="92" xr:uid="{00000000-0005-0000-0000-000041000000}"/>
    <cellStyle name="Normal 2 5" xfId="36" xr:uid="{00000000-0005-0000-0000-000042000000}"/>
    <cellStyle name="Normal 2 5 2" xfId="95" xr:uid="{00000000-0005-0000-0000-000043000000}"/>
    <cellStyle name="Normal 2 5 3" xfId="94" xr:uid="{00000000-0005-0000-0000-000044000000}"/>
    <cellStyle name="Normal 2 6" xfId="37" xr:uid="{00000000-0005-0000-0000-000045000000}"/>
    <cellStyle name="Normal 2 6 2" xfId="96" xr:uid="{00000000-0005-0000-0000-000046000000}"/>
    <cellStyle name="Normal 2 7" xfId="38" xr:uid="{00000000-0005-0000-0000-000047000000}"/>
    <cellStyle name="Normal 2 7 2" xfId="98" xr:uid="{00000000-0005-0000-0000-000048000000}"/>
    <cellStyle name="Normal 2 7 3" xfId="97" xr:uid="{00000000-0005-0000-0000-000049000000}"/>
    <cellStyle name="Normal 2 8" xfId="39" xr:uid="{00000000-0005-0000-0000-00004A000000}"/>
    <cellStyle name="Normal 2 8 2" xfId="99" xr:uid="{00000000-0005-0000-0000-00004B000000}"/>
    <cellStyle name="Normal 2 9" xfId="40" xr:uid="{00000000-0005-0000-0000-00004C000000}"/>
    <cellStyle name="Normal 2 9 2" xfId="100" xr:uid="{00000000-0005-0000-0000-00004D000000}"/>
    <cellStyle name="Normal 20" xfId="41" xr:uid="{00000000-0005-0000-0000-00004E000000}"/>
    <cellStyle name="Normal 21" xfId="42" xr:uid="{00000000-0005-0000-0000-00004F000000}"/>
    <cellStyle name="Normal 22" xfId="43" xr:uid="{00000000-0005-0000-0000-000050000000}"/>
    <cellStyle name="Normal 23" xfId="44" xr:uid="{00000000-0005-0000-0000-000051000000}"/>
    <cellStyle name="Normal 24" xfId="45" xr:uid="{00000000-0005-0000-0000-000052000000}"/>
    <cellStyle name="Normal 25" xfId="46" xr:uid="{00000000-0005-0000-0000-000053000000}"/>
    <cellStyle name="Normal 26" xfId="47" xr:uid="{00000000-0005-0000-0000-000054000000}"/>
    <cellStyle name="Normal 27" xfId="48" xr:uid="{00000000-0005-0000-0000-000055000000}"/>
    <cellStyle name="Normal 28" xfId="49" xr:uid="{00000000-0005-0000-0000-000056000000}"/>
    <cellStyle name="Normal 29" xfId="50" xr:uid="{00000000-0005-0000-0000-000057000000}"/>
    <cellStyle name="Normal 3" xfId="2" xr:uid="{00000000-0005-0000-0000-000058000000}"/>
    <cellStyle name="Normal 3 2" xfId="59" xr:uid="{00000000-0005-0000-0000-000059000000}"/>
    <cellStyle name="Normal 3 2 2" xfId="101" xr:uid="{00000000-0005-0000-0000-00005A000000}"/>
    <cellStyle name="Normal 3 3" xfId="102" xr:uid="{00000000-0005-0000-0000-00005B000000}"/>
    <cellStyle name="Normal 3 3 2" xfId="103" xr:uid="{00000000-0005-0000-0000-00005C000000}"/>
    <cellStyle name="Normal 3 4" xfId="104" xr:uid="{00000000-0005-0000-0000-00005D000000}"/>
    <cellStyle name="Normal 3 5" xfId="105" xr:uid="{00000000-0005-0000-0000-00005E000000}"/>
    <cellStyle name="Normal 3 6" xfId="106" xr:uid="{00000000-0005-0000-0000-00005F000000}"/>
    <cellStyle name="Normal 3 7" xfId="107" xr:uid="{00000000-0005-0000-0000-000060000000}"/>
    <cellStyle name="Normal 30" xfId="57" xr:uid="{00000000-0005-0000-0000-000061000000}"/>
    <cellStyle name="Normal 30 2" xfId="62" xr:uid="{00000000-0005-0000-0000-000062000000}"/>
    <cellStyle name="Normal 31" xfId="61" xr:uid="{00000000-0005-0000-0000-000063000000}"/>
    <cellStyle name="Normal 32" xfId="63" xr:uid="{00000000-0005-0000-0000-000064000000}"/>
    <cellStyle name="Normal 33" xfId="142" xr:uid="{00000000-0005-0000-0000-000065000000}"/>
    <cellStyle name="Normal 4" xfId="51" xr:uid="{00000000-0005-0000-0000-000066000000}"/>
    <cellStyle name="Normal 4 2" xfId="60" xr:uid="{00000000-0005-0000-0000-000067000000}"/>
    <cellStyle name="Normal 4 2 2" xfId="109" xr:uid="{00000000-0005-0000-0000-000068000000}"/>
    <cellStyle name="Normal 4 3" xfId="110" xr:uid="{00000000-0005-0000-0000-000069000000}"/>
    <cellStyle name="Normal 4 4" xfId="111" xr:uid="{00000000-0005-0000-0000-00006A000000}"/>
    <cellStyle name="Normal 4 5" xfId="112" xr:uid="{00000000-0005-0000-0000-00006B000000}"/>
    <cellStyle name="Normal 4 6" xfId="108" xr:uid="{00000000-0005-0000-0000-00006C000000}"/>
    <cellStyle name="Normal 5" xfId="52" xr:uid="{00000000-0005-0000-0000-00006D000000}"/>
    <cellStyle name="Normal 5 2" xfId="114" xr:uid="{00000000-0005-0000-0000-00006E000000}"/>
    <cellStyle name="Normal 5 3" xfId="115" xr:uid="{00000000-0005-0000-0000-00006F000000}"/>
    <cellStyle name="Normal 5 4" xfId="116" xr:uid="{00000000-0005-0000-0000-000070000000}"/>
    <cellStyle name="Normal 5 5" xfId="117" xr:uid="{00000000-0005-0000-0000-000071000000}"/>
    <cellStyle name="Normal 5 6" xfId="113" xr:uid="{00000000-0005-0000-0000-000072000000}"/>
    <cellStyle name="Normal 6" xfId="53" xr:uid="{00000000-0005-0000-0000-000073000000}"/>
    <cellStyle name="Normal 6 2" xfId="119" xr:uid="{00000000-0005-0000-0000-000074000000}"/>
    <cellStyle name="Normal 6 3" xfId="120" xr:uid="{00000000-0005-0000-0000-000075000000}"/>
    <cellStyle name="Normal 6 4" xfId="121" xr:uid="{00000000-0005-0000-0000-000076000000}"/>
    <cellStyle name="Normal 6 5" xfId="122" xr:uid="{00000000-0005-0000-0000-000077000000}"/>
    <cellStyle name="Normal 6 6" xfId="118" xr:uid="{00000000-0005-0000-0000-000078000000}"/>
    <cellStyle name="Normal 7" xfId="54" xr:uid="{00000000-0005-0000-0000-000079000000}"/>
    <cellStyle name="Normal 7 2" xfId="124" xr:uid="{00000000-0005-0000-0000-00007A000000}"/>
    <cellStyle name="Normal 7 2 2" xfId="125" xr:uid="{00000000-0005-0000-0000-00007B000000}"/>
    <cellStyle name="Normal 7 3" xfId="126" xr:uid="{00000000-0005-0000-0000-00007C000000}"/>
    <cellStyle name="Normal 7 4" xfId="127" xr:uid="{00000000-0005-0000-0000-00007D000000}"/>
    <cellStyle name="Normal 7 5" xfId="128" xr:uid="{00000000-0005-0000-0000-00007E000000}"/>
    <cellStyle name="Normal 7 6" xfId="129" xr:uid="{00000000-0005-0000-0000-00007F000000}"/>
    <cellStyle name="Normal 7 7" xfId="123" xr:uid="{00000000-0005-0000-0000-000080000000}"/>
    <cellStyle name="Normal 8" xfId="55" xr:uid="{00000000-0005-0000-0000-000081000000}"/>
    <cellStyle name="Normal 8 2" xfId="131" xr:uid="{00000000-0005-0000-0000-000082000000}"/>
    <cellStyle name="Normal 8 3" xfId="132" xr:uid="{00000000-0005-0000-0000-000083000000}"/>
    <cellStyle name="Normal 8 4" xfId="133" xr:uid="{00000000-0005-0000-0000-000084000000}"/>
    <cellStyle name="Normal 8 5" xfId="134" xr:uid="{00000000-0005-0000-0000-000085000000}"/>
    <cellStyle name="Normal 8 6" xfId="130" xr:uid="{00000000-0005-0000-0000-000086000000}"/>
    <cellStyle name="Normal 9" xfId="56" xr:uid="{00000000-0005-0000-0000-000087000000}"/>
    <cellStyle name="Normal 9 2" xfId="136" xr:uid="{00000000-0005-0000-0000-000088000000}"/>
    <cellStyle name="Normal 9 3" xfId="137" xr:uid="{00000000-0005-0000-0000-000089000000}"/>
    <cellStyle name="Normal 9 4" xfId="138" xr:uid="{00000000-0005-0000-0000-00008A000000}"/>
    <cellStyle name="Normal 9 5" xfId="139" xr:uid="{00000000-0005-0000-0000-00008B000000}"/>
    <cellStyle name="Normal 9 6" xfId="135" xr:uid="{00000000-0005-0000-0000-00008C000000}"/>
    <cellStyle name="style1460622820934" xfId="140" xr:uid="{00000000-0005-0000-0000-00008D000000}"/>
    <cellStyle name="style1460622820934 2" xfId="141" xr:uid="{00000000-0005-0000-0000-00008E000000}"/>
  </cellStyles>
  <dxfs count="0"/>
  <tableStyles count="0" defaultTableStyle="TableStyleMedium9" defaultPivotStyle="PivotStyleLight16"/>
  <colors>
    <mruColors>
      <color rgb="FFB8CCE4"/>
      <color rgb="FFCCFF33"/>
      <color rgb="FFFFFFC9"/>
      <color rgb="FFE7EEF5"/>
      <color rgb="FFD2DC14"/>
      <color rgb="FFDBEEF3"/>
      <color rgb="FFEDF6F9"/>
      <color rgb="FF821BE9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99FF4D9-E8C6-4ADA-B559-E5645B80C272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27FA9E8-B25C-45E5-BEF9-4148891785F4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C068A8D9-A74F-40C7-824A-C7F7420D92BB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A9184B01-EB28-41FE-BB1B-3D5CDFCAD06F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84DCE71D-7237-4778-A546-9A474711E55E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687C6A3-F28C-4ADF-ADE8-F188E5A27DEA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51110A4-0889-49C9-97EA-ACCEC1023640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D6275445-4FB5-4DA5-BE95-91AE777B6403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12CB1611-BF8F-4CD9-8EA1-2CD586A8A362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FFF9F30-DE6D-4353-84D3-30455FEC4206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F73E1AA9-FD3A-487E-9298-9DDA77D23036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D533F335-7A41-42F2-B835-6E8AD6EABCFB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5E10F7A-0910-4302-A6EB-72060D32EC5A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63DA411C-1687-4519-B45D-86B885598118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2AFC23AC-7ECF-4749-8846-04B3EA8307C6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19A88001-07CB-4B43-B03B-27D1FBD8E6E1}"/>
            </a:ext>
          </a:extLst>
        </xdr:cNvPr>
        <xdr:cNvSpPr txBox="1">
          <a:spLocks noChangeArrowheads="1"/>
        </xdr:cNvSpPr>
      </xdr:nvSpPr>
      <xdr:spPr bwMode="auto">
        <a:xfrm>
          <a:off x="241935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CAC14467-B6E6-4F33-A0B6-907AF70635A0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3330D7FC-00DF-4B0E-9C9A-3DE21735CBB6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74BF75DF-80A2-40FB-A003-D1D4DB7D2694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9A1BE7F9-E329-4A0A-AFB0-5BC3BE8DDF5C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FD6FB68F-0640-4739-BEF4-6DD846237BC6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D0E4FE64-E1B0-4243-97F1-2FB6D8BA7368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444EC310-934A-4EBB-BF59-7AC8BC62845F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390F4DD8-051C-4A95-B9DD-4037A882EE90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74A1C594-8CAB-42C8-AEC4-51B24A8B2922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1B6EB9A8-76C5-46DC-924A-C3AABDC4C88C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8DD073D1-E0AF-423B-B5A2-F603D26B29D6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8B5A4FF9-BDE0-47BB-90FB-1265B5961C50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96C743FF-7529-4947-859B-DF69530F1F39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67E913C-40AB-4A3B-8810-41613A87A699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65750F0D-8579-4DD8-85AA-AD75ECDFB535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645231A1-202D-40D6-9F6D-EF6F9278CBF7}"/>
            </a:ext>
          </a:extLst>
        </xdr:cNvPr>
        <xdr:cNvSpPr txBox="1">
          <a:spLocks noChangeArrowheads="1"/>
        </xdr:cNvSpPr>
      </xdr:nvSpPr>
      <xdr:spPr bwMode="auto">
        <a:xfrm>
          <a:off x="3733800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F802F064-E68F-455A-8102-B35B783A91F2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7B5C1E9E-3592-4B00-BAB0-1CAAB4D4BE89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D9BF647-2F0B-4071-8102-E365EBF45E91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B945C006-7672-4F82-900D-B66F31F87E74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64A296FF-308E-4849-8948-8BD9631D5DD6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2EF493B5-096D-4608-8794-CFC00F98D104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B9CFA64B-D478-4317-AF27-5D2AD3124C42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708A190E-A46A-4E1B-8048-EFFB81281D54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BB2CEA00-5212-4C76-88A4-F4C085C8D07F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47D1A36E-9231-4B34-A7B5-829DFC411B1D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91F3B0C9-F2AD-4FD6-BB0E-BDC1FEC3BE6E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20D17467-C6D9-4C9A-A259-A4220EF38AB8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C9B99FF-113B-4579-B1A8-1271E569B4A0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5E2EF1C9-6865-49A9-BB8E-A41C41EF9387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4C1CAA65-F50C-4391-BD16-BE751871A8C3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F5BF583C-BBFA-4374-93BD-2D1798A8FB94}"/>
            </a:ext>
          </a:extLst>
        </xdr:cNvPr>
        <xdr:cNvSpPr txBox="1">
          <a:spLocks noChangeArrowheads="1"/>
        </xdr:cNvSpPr>
      </xdr:nvSpPr>
      <xdr:spPr bwMode="auto">
        <a:xfrm>
          <a:off x="608647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51BEA2EA-E72E-42C5-BD65-EFDDC5C68229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A132D4E2-67C8-4E0A-BB5B-EE14B61AD4AA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DBF52BF-A63A-4DB7-BB83-E0272A29BC9D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A87E1E5A-754C-4A2B-9161-C4678BA4D606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A600CD5C-2BD6-4868-AFC6-28EF3ABC6E12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769024A-7165-4038-9C4C-83D05465358A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3325DFC1-0C50-447E-8A1A-AACE8C3AAB31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E9866166-F838-467C-B606-FC9E0E1EA36F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1B83596B-C371-43E3-A6B2-5CC41F1E03F7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6A8E5AFD-27A3-437E-AD68-6D5C1DF012DE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18574C-B61E-4688-975B-D34B46EF0BE4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488F8524-A6F9-4DD4-BFE5-9065FB3298F2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4F89B76-6EDD-46F0-9ABE-118284AF2F93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6E68C14-986E-4BBD-B1D2-CFE5A87D732E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93FEFCB0-090C-4562-A250-7CEEB2245D02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48</xdr:col>
      <xdr:colOff>0</xdr:colOff>
      <xdr:row>0</xdr:row>
      <xdr:rowOff>38100</xdr:rowOff>
    </xdr:from>
    <xdr:ext cx="76200" cy="264902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D090D2C6-B8F3-4F69-A50A-E1E590316C7B}"/>
            </a:ext>
          </a:extLst>
        </xdr:cNvPr>
        <xdr:cNvSpPr txBox="1">
          <a:spLocks noChangeArrowheads="1"/>
        </xdr:cNvSpPr>
      </xdr:nvSpPr>
      <xdr:spPr bwMode="auto">
        <a:xfrm>
          <a:off x="7210425" y="5372100"/>
          <a:ext cx="76200" cy="2649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0"/>
  <sheetViews>
    <sheetView tabSelected="1" zoomScale="78" zoomScaleNormal="78" workbookViewId="0">
      <pane xSplit="8" topLeftCell="I1" activePane="topRight" state="frozen"/>
      <selection pane="topRight" activeCell="AU35" sqref="AU35"/>
    </sheetView>
  </sheetViews>
  <sheetFormatPr defaultRowHeight="12.75"/>
  <cols>
    <col min="1" max="1" width="16.42578125" style="2" bestFit="1" customWidth="1"/>
    <col min="2" max="5" width="9.42578125" style="2" bestFit="1" customWidth="1"/>
    <col min="6" max="6" width="9.85546875" style="2" bestFit="1" customWidth="1"/>
    <col min="7" max="7" width="9.42578125" style="2" bestFit="1" customWidth="1"/>
    <col min="8" max="8" width="9.42578125" style="6" bestFit="1" customWidth="1"/>
    <col min="9" max="14" width="9.85546875" style="2" bestFit="1" customWidth="1"/>
    <col min="15" max="15" width="9.42578125" style="6" bestFit="1" customWidth="1"/>
    <col min="16" max="16" width="10.140625" style="2" customWidth="1"/>
    <col min="17" max="21" width="8.7109375" style="2" bestFit="1" customWidth="1"/>
    <col min="22" max="22" width="8.5703125" style="2" bestFit="1" customWidth="1"/>
    <col min="23" max="27" width="9.85546875" style="2" bestFit="1" customWidth="1"/>
    <col min="28" max="29" width="9.42578125" style="2" bestFit="1" customWidth="1"/>
    <col min="30" max="30" width="9.140625" style="2" customWidth="1"/>
    <col min="31" max="31" width="9.42578125" style="2" bestFit="1" customWidth="1"/>
    <col min="32" max="35" width="9.140625" style="2" customWidth="1"/>
    <col min="36" max="36" width="8.5703125" style="2" bestFit="1" customWidth="1"/>
    <col min="37" max="37" width="5.42578125" style="2" bestFit="1" customWidth="1"/>
    <col min="38" max="38" width="5.5703125" style="2" bestFit="1" customWidth="1"/>
    <col min="39" max="39" width="5.42578125" style="2" bestFit="1" customWidth="1"/>
    <col min="40" max="43" width="5.5703125" style="2" bestFit="1" customWidth="1"/>
    <col min="44" max="44" width="7.85546875" style="2" bestFit="1" customWidth="1"/>
    <col min="45" max="45" width="7.140625" style="2" bestFit="1" customWidth="1"/>
    <col min="46" max="46" width="11.7109375" style="2" bestFit="1" customWidth="1"/>
    <col min="47" max="47" width="12.7109375" style="2" bestFit="1" customWidth="1"/>
    <col min="48" max="48" width="9" style="2" bestFit="1" customWidth="1"/>
    <col min="49" max="50" width="9.140625" style="2"/>
    <col min="51" max="51" width="6" style="2" bestFit="1" customWidth="1"/>
    <col min="52" max="52" width="4.85546875" style="2" bestFit="1" customWidth="1"/>
    <col min="53" max="53" width="5.5703125" style="2" bestFit="1" customWidth="1"/>
    <col min="54" max="54" width="4.85546875" style="2" bestFit="1" customWidth="1"/>
    <col min="55" max="55" width="3.85546875" style="2" bestFit="1" customWidth="1"/>
    <col min="56" max="16384" width="9.140625" style="2"/>
  </cols>
  <sheetData>
    <row r="1" spans="1:55" ht="19.5" customHeight="1" thickBot="1">
      <c r="A1" s="66" t="s">
        <v>0</v>
      </c>
      <c r="B1" s="66"/>
      <c r="C1" s="66"/>
      <c r="D1" s="6"/>
      <c r="E1" s="6"/>
      <c r="F1" s="6"/>
      <c r="G1" s="6"/>
      <c r="I1" s="6"/>
      <c r="J1" s="6"/>
      <c r="K1" s="6"/>
      <c r="L1" s="6"/>
      <c r="M1" s="6"/>
      <c r="N1" s="6"/>
    </row>
    <row r="2" spans="1:55" ht="14.25" customHeight="1">
      <c r="A2" s="8"/>
      <c r="B2" s="8"/>
      <c r="C2" s="8"/>
    </row>
    <row r="3" spans="1:55" ht="18" customHeight="1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</row>
    <row r="4" spans="1:55" ht="12.75" customHeight="1"/>
    <row r="5" spans="1:55" ht="18.75" customHeight="1">
      <c r="A5" s="49" t="s">
        <v>2</v>
      </c>
      <c r="B5" s="59" t="s">
        <v>3</v>
      </c>
      <c r="C5" s="59"/>
      <c r="D5" s="59"/>
      <c r="E5" s="59"/>
      <c r="F5" s="59"/>
      <c r="G5" s="59"/>
      <c r="H5" s="59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</row>
    <row r="6" spans="1:55" ht="19.5" customHeight="1">
      <c r="A6" s="49"/>
      <c r="B6" s="61"/>
      <c r="C6" s="61"/>
      <c r="D6" s="61"/>
      <c r="E6" s="61"/>
      <c r="F6" s="61"/>
      <c r="G6" s="61"/>
      <c r="H6" s="61"/>
      <c r="I6" s="58" t="s">
        <v>4</v>
      </c>
      <c r="J6" s="59"/>
      <c r="K6" s="59"/>
      <c r="L6" s="59"/>
      <c r="M6" s="59"/>
      <c r="N6" s="59"/>
      <c r="O6" s="59"/>
      <c r="P6" s="57" t="s">
        <v>5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</row>
    <row r="7" spans="1:55" ht="37.5" customHeight="1">
      <c r="A7" s="49"/>
      <c r="B7" s="63"/>
      <c r="C7" s="63"/>
      <c r="D7" s="63"/>
      <c r="E7" s="63"/>
      <c r="F7" s="63"/>
      <c r="G7" s="63"/>
      <c r="H7" s="63"/>
      <c r="I7" s="62"/>
      <c r="J7" s="63"/>
      <c r="K7" s="63"/>
      <c r="L7" s="63"/>
      <c r="M7" s="63"/>
      <c r="N7" s="63"/>
      <c r="O7" s="63"/>
      <c r="P7" s="64" t="s">
        <v>6</v>
      </c>
      <c r="Q7" s="57"/>
      <c r="R7" s="57"/>
      <c r="S7" s="57"/>
      <c r="T7" s="57"/>
      <c r="U7" s="57"/>
      <c r="V7" s="49"/>
      <c r="W7" s="64" t="s">
        <v>7</v>
      </c>
      <c r="X7" s="57"/>
      <c r="Y7" s="57"/>
      <c r="Z7" s="57"/>
      <c r="AA7" s="57"/>
      <c r="AB7" s="57"/>
      <c r="AC7" s="49"/>
      <c r="AD7" s="64" t="s">
        <v>8</v>
      </c>
      <c r="AE7" s="57"/>
      <c r="AF7" s="57"/>
      <c r="AG7" s="57"/>
      <c r="AH7" s="57"/>
      <c r="AI7" s="57"/>
      <c r="AJ7" s="49"/>
      <c r="AK7" s="62" t="s">
        <v>9</v>
      </c>
      <c r="AL7" s="63"/>
      <c r="AM7" s="63"/>
      <c r="AN7" s="63"/>
      <c r="AO7" s="63"/>
      <c r="AP7" s="63"/>
      <c r="AQ7" s="63"/>
      <c r="AY7" s="65"/>
      <c r="AZ7" s="65"/>
      <c r="BA7" s="65"/>
      <c r="BB7" s="65"/>
      <c r="BC7" s="65"/>
    </row>
    <row r="8" spans="1:55" ht="27" customHeight="1">
      <c r="A8" s="49"/>
      <c r="B8" s="9">
        <v>2019</v>
      </c>
      <c r="C8" s="9">
        <v>2020</v>
      </c>
      <c r="D8" s="9">
        <v>2021</v>
      </c>
      <c r="E8" s="9">
        <v>2022</v>
      </c>
      <c r="F8" s="9">
        <v>2023</v>
      </c>
      <c r="G8" s="27">
        <v>2024</v>
      </c>
      <c r="H8" s="27">
        <v>2025</v>
      </c>
      <c r="I8" s="27">
        <v>2019</v>
      </c>
      <c r="J8" s="27">
        <v>2020</v>
      </c>
      <c r="K8" s="27">
        <v>2021</v>
      </c>
      <c r="L8" s="27">
        <v>2022</v>
      </c>
      <c r="M8" s="27">
        <v>2023</v>
      </c>
      <c r="N8" s="27">
        <v>2024</v>
      </c>
      <c r="O8" s="27">
        <v>2025</v>
      </c>
      <c r="P8" s="27">
        <v>2019</v>
      </c>
      <c r="Q8" s="27">
        <v>2020</v>
      </c>
      <c r="R8" s="27">
        <v>2021</v>
      </c>
      <c r="S8" s="27">
        <v>2022</v>
      </c>
      <c r="T8" s="27">
        <v>2023</v>
      </c>
      <c r="U8" s="27">
        <v>2024</v>
      </c>
      <c r="V8" s="27">
        <v>2025</v>
      </c>
      <c r="W8" s="27">
        <v>2019</v>
      </c>
      <c r="X8" s="27">
        <v>2020</v>
      </c>
      <c r="Y8" s="27">
        <v>2021</v>
      </c>
      <c r="Z8" s="27">
        <v>2022</v>
      </c>
      <c r="AA8" s="27">
        <v>2023</v>
      </c>
      <c r="AB8" s="27">
        <v>2024</v>
      </c>
      <c r="AC8" s="27">
        <v>2025</v>
      </c>
      <c r="AD8" s="27">
        <v>2019</v>
      </c>
      <c r="AE8" s="27">
        <v>2020</v>
      </c>
      <c r="AF8" s="27">
        <v>2021</v>
      </c>
      <c r="AG8" s="27">
        <v>2022</v>
      </c>
      <c r="AH8" s="27">
        <v>2023</v>
      </c>
      <c r="AI8" s="27">
        <v>2024</v>
      </c>
      <c r="AJ8" s="27">
        <v>2025</v>
      </c>
      <c r="AK8" s="28">
        <v>2019</v>
      </c>
      <c r="AL8" s="28">
        <v>2020</v>
      </c>
      <c r="AM8" s="28">
        <v>2021</v>
      </c>
      <c r="AN8" s="27">
        <v>2022</v>
      </c>
      <c r="AO8" s="27">
        <v>2023</v>
      </c>
      <c r="AP8" s="27">
        <v>2024</v>
      </c>
      <c r="AQ8" s="28">
        <v>2025</v>
      </c>
    </row>
    <row r="9" spans="1:55" ht="31.5" customHeight="1">
      <c r="A9" s="10" t="s">
        <v>10</v>
      </c>
      <c r="B9" s="18">
        <v>411420</v>
      </c>
      <c r="C9" s="18">
        <v>414292</v>
      </c>
      <c r="D9" s="18">
        <v>412527</v>
      </c>
      <c r="E9" s="18">
        <v>431000</v>
      </c>
      <c r="F9" s="19">
        <v>465059</v>
      </c>
      <c r="G9" s="29">
        <f>G10+G11+G12+G13+G14+G15+G16+G17+G18</f>
        <v>475117</v>
      </c>
      <c r="H9" s="35">
        <f>H10+H11+H12+H13+H14+H15+H16+H17+H18</f>
        <v>490501</v>
      </c>
      <c r="I9" s="30">
        <v>411114</v>
      </c>
      <c r="J9" s="30">
        <v>412960</v>
      </c>
      <c r="K9" s="30">
        <v>411886</v>
      </c>
      <c r="L9" s="30">
        <v>429793</v>
      </c>
      <c r="M9" s="30">
        <f>M10+M11+M12+M13+M14+M15+M16+M17+M18</f>
        <v>463789</v>
      </c>
      <c r="N9" s="30">
        <f>N10+N11+N12+N13+N14+N15+N16+N17+N18</f>
        <v>473885</v>
      </c>
      <c r="O9" s="35">
        <f>O10+O11+O12+O13+O14+O15+O16+O17+O18</f>
        <v>487144</v>
      </c>
      <c r="P9" s="30">
        <v>95168</v>
      </c>
      <c r="Q9" s="30">
        <v>91996</v>
      </c>
      <c r="R9" s="30">
        <v>89267</v>
      </c>
      <c r="S9" s="30">
        <v>88465</v>
      </c>
      <c r="T9" s="30">
        <f>T10+T11+T12+T13+T14+T15+T16+T17+T18</f>
        <v>88238</v>
      </c>
      <c r="U9" s="30">
        <f>U10+U11+U12+U13+U14+U15+U16+U17+U18</f>
        <v>85816</v>
      </c>
      <c r="V9" s="35">
        <f>V10+V11+V12+V13+V14+V15+V16+V17+V18</f>
        <v>86367</v>
      </c>
      <c r="W9" s="30">
        <v>201943</v>
      </c>
      <c r="X9" s="30">
        <v>205227</v>
      </c>
      <c r="Y9" s="30">
        <v>210611</v>
      </c>
      <c r="Z9" s="30">
        <v>229079</v>
      </c>
      <c r="AA9" s="30">
        <f>AA10+AA11+AA12+AA13+AA14+AA15+AA16+AA17+AA18</f>
        <v>260192</v>
      </c>
      <c r="AB9" s="30">
        <f>AB10+AB11+AB12+AB13+AB14+AB15+AB16+AB17+AB18</f>
        <v>271465</v>
      </c>
      <c r="AC9" s="35">
        <f>AC10+AC11+AC12+AC13+AC14+AC15+AC16+AC17+AC18</f>
        <v>281221</v>
      </c>
      <c r="AD9" s="30">
        <v>113976</v>
      </c>
      <c r="AE9" s="30">
        <v>115712</v>
      </c>
      <c r="AF9" s="30">
        <v>111963</v>
      </c>
      <c r="AG9" s="30">
        <v>112187</v>
      </c>
      <c r="AH9" s="30">
        <f>AH10+AH11+AH12+AH13+AH14+AH15+AH16+AH17+AH18</f>
        <v>115312</v>
      </c>
      <c r="AI9" s="30">
        <f>AI10+AI11+AI12+AI13+AI14+AI15+AI16+AI17+AI18</f>
        <v>116590</v>
      </c>
      <c r="AJ9" s="35">
        <f>AJ10+AJ11+AJ12+AJ13+AJ14+AJ15+AJ16+AJ17+AJ18</f>
        <v>119522</v>
      </c>
      <c r="AK9" s="30">
        <v>27</v>
      </c>
      <c r="AL9" s="30">
        <v>25</v>
      </c>
      <c r="AM9" s="30">
        <v>45</v>
      </c>
      <c r="AN9" s="30">
        <v>62</v>
      </c>
      <c r="AO9" s="30">
        <f>AO10+AO11+AO12+AO13+AO14+AO15+AO16+AO17+AO18</f>
        <v>47</v>
      </c>
      <c r="AP9" s="30">
        <f>AP10+AP11+AP12+AP13+AP14+AP15+AP16+AP17+AP18</f>
        <v>14</v>
      </c>
      <c r="AQ9" s="35">
        <f>AQ10+AQ11+AQ12+AQ13+AQ14+AQ15+AQ16+AQ17+AQ18</f>
        <v>34</v>
      </c>
      <c r="AR9" s="5"/>
      <c r="AS9" s="22"/>
      <c r="AU9" s="22"/>
      <c r="AV9" s="6"/>
      <c r="AY9" s="22"/>
      <c r="AZ9" s="22"/>
      <c r="BA9" s="22"/>
      <c r="BB9" s="22"/>
      <c r="BC9" s="22"/>
    </row>
    <row r="10" spans="1:55" ht="23.25" customHeight="1">
      <c r="A10" s="11" t="s">
        <v>11</v>
      </c>
      <c r="B10" s="19">
        <v>8133</v>
      </c>
      <c r="C10" s="19">
        <v>8328</v>
      </c>
      <c r="D10" s="19">
        <v>8557</v>
      </c>
      <c r="E10" s="19">
        <v>8662</v>
      </c>
      <c r="F10" s="19">
        <v>8880</v>
      </c>
      <c r="G10" s="29">
        <v>8952</v>
      </c>
      <c r="H10" s="35">
        <v>8855</v>
      </c>
      <c r="I10" s="29">
        <v>8133</v>
      </c>
      <c r="J10" s="29">
        <v>8246</v>
      </c>
      <c r="K10" s="29">
        <v>8545</v>
      </c>
      <c r="L10" s="29">
        <v>8586</v>
      </c>
      <c r="M10" s="29">
        <v>8880</v>
      </c>
      <c r="N10" s="29">
        <f>U10+AB10+AI10+AP10</f>
        <v>8937</v>
      </c>
      <c r="O10" s="35">
        <v>8847</v>
      </c>
      <c r="P10" s="29">
        <v>3149</v>
      </c>
      <c r="Q10" s="29">
        <v>3186</v>
      </c>
      <c r="R10" s="29">
        <v>3288</v>
      </c>
      <c r="S10" s="29">
        <v>3265</v>
      </c>
      <c r="T10" s="29">
        <v>3301</v>
      </c>
      <c r="U10" s="29">
        <v>3341</v>
      </c>
      <c r="V10" s="35">
        <v>3129</v>
      </c>
      <c r="W10" s="29">
        <v>3413</v>
      </c>
      <c r="X10" s="29">
        <v>3252</v>
      </c>
      <c r="Y10" s="29">
        <v>3420</v>
      </c>
      <c r="Z10" s="29">
        <v>3437</v>
      </c>
      <c r="AA10" s="29">
        <v>3630</v>
      </c>
      <c r="AB10" s="29">
        <v>3590</v>
      </c>
      <c r="AC10" s="35">
        <v>3732</v>
      </c>
      <c r="AD10" s="29">
        <v>1564</v>
      </c>
      <c r="AE10" s="29">
        <v>1798</v>
      </c>
      <c r="AF10" s="29">
        <v>1829</v>
      </c>
      <c r="AG10" s="29">
        <v>1884</v>
      </c>
      <c r="AH10" s="29">
        <v>1941</v>
      </c>
      <c r="AI10" s="29">
        <v>1993</v>
      </c>
      <c r="AJ10" s="35">
        <v>1982</v>
      </c>
      <c r="AK10" s="29">
        <v>7</v>
      </c>
      <c r="AL10" s="29">
        <v>10</v>
      </c>
      <c r="AM10" s="29">
        <v>8</v>
      </c>
      <c r="AN10" s="29"/>
      <c r="AO10" s="29">
        <v>8</v>
      </c>
      <c r="AP10" s="29">
        <v>13</v>
      </c>
      <c r="AQ10" s="33">
        <v>4</v>
      </c>
      <c r="AR10" s="5"/>
      <c r="AS10" s="22"/>
      <c r="AU10" s="22"/>
      <c r="AV10" s="6"/>
      <c r="AY10" s="22"/>
      <c r="AZ10" s="22"/>
      <c r="BA10" s="22"/>
      <c r="BB10" s="22"/>
      <c r="BC10" s="22"/>
    </row>
    <row r="11" spans="1:55" ht="23.25" customHeight="1">
      <c r="A11" s="11" t="s">
        <v>12</v>
      </c>
      <c r="B11" s="19">
        <v>1131</v>
      </c>
      <c r="C11" s="19">
        <v>1185</v>
      </c>
      <c r="D11" s="19">
        <v>1222</v>
      </c>
      <c r="E11" s="19">
        <v>1230</v>
      </c>
      <c r="F11" s="19">
        <v>1298</v>
      </c>
      <c r="G11" s="29">
        <v>1293</v>
      </c>
      <c r="H11" s="35">
        <v>1272</v>
      </c>
      <c r="I11" s="29">
        <v>1130</v>
      </c>
      <c r="J11" s="29">
        <v>1185</v>
      </c>
      <c r="K11" s="29">
        <v>1199</v>
      </c>
      <c r="L11" s="29">
        <v>1199</v>
      </c>
      <c r="M11" s="29">
        <v>1268</v>
      </c>
      <c r="N11" s="29">
        <f>U11+AB11+AI11+AP11</f>
        <v>1289</v>
      </c>
      <c r="O11" s="35">
        <v>1270</v>
      </c>
      <c r="P11" s="29">
        <v>410</v>
      </c>
      <c r="Q11" s="29">
        <v>401</v>
      </c>
      <c r="R11" s="29">
        <v>354</v>
      </c>
      <c r="S11" s="29">
        <v>354</v>
      </c>
      <c r="T11" s="29">
        <v>347</v>
      </c>
      <c r="U11" s="29">
        <v>321</v>
      </c>
      <c r="V11" s="35">
        <v>312</v>
      </c>
      <c r="W11" s="29">
        <v>601</v>
      </c>
      <c r="X11" s="29">
        <v>656</v>
      </c>
      <c r="Y11" s="29">
        <v>656</v>
      </c>
      <c r="Z11" s="29">
        <v>656</v>
      </c>
      <c r="AA11" s="29">
        <v>794</v>
      </c>
      <c r="AB11" s="29">
        <v>823</v>
      </c>
      <c r="AC11" s="35">
        <v>805</v>
      </c>
      <c r="AD11" s="29">
        <v>119</v>
      </c>
      <c r="AE11" s="29">
        <v>128</v>
      </c>
      <c r="AF11" s="29">
        <v>189</v>
      </c>
      <c r="AG11" s="29">
        <v>189</v>
      </c>
      <c r="AH11" s="29">
        <v>127</v>
      </c>
      <c r="AI11" s="29">
        <v>145</v>
      </c>
      <c r="AJ11" s="35">
        <v>152</v>
      </c>
      <c r="AK11" s="29"/>
      <c r="AL11" s="29"/>
      <c r="AM11" s="29"/>
      <c r="AN11" s="29"/>
      <c r="AO11" s="15"/>
      <c r="AP11" s="15"/>
      <c r="AQ11" s="33">
        <v>1</v>
      </c>
      <c r="AR11" s="5"/>
      <c r="AS11" s="22"/>
      <c r="AU11" s="22"/>
      <c r="AV11" s="6"/>
      <c r="AY11" s="22"/>
      <c r="AZ11" s="22"/>
      <c r="BA11" s="22"/>
      <c r="BB11" s="22"/>
      <c r="BC11" s="22"/>
    </row>
    <row r="12" spans="1:55" ht="23.25" customHeight="1">
      <c r="A12" s="11" t="s">
        <v>13</v>
      </c>
      <c r="B12" s="19">
        <v>62976</v>
      </c>
      <c r="C12" s="19">
        <v>63079</v>
      </c>
      <c r="D12" s="19">
        <v>62784</v>
      </c>
      <c r="E12" s="19">
        <v>65543</v>
      </c>
      <c r="F12" s="19">
        <v>69519</v>
      </c>
      <c r="G12" s="29">
        <v>71371</v>
      </c>
      <c r="H12" s="35">
        <v>71792</v>
      </c>
      <c r="I12" s="29">
        <v>62515</v>
      </c>
      <c r="J12" s="29">
        <v>62921</v>
      </c>
      <c r="K12" s="29">
        <v>62682</v>
      </c>
      <c r="L12" s="29">
        <v>65197</v>
      </c>
      <c r="M12" s="29">
        <v>69382</v>
      </c>
      <c r="N12" s="29">
        <f>U12+AB12+AI12+AP12</f>
        <v>71371</v>
      </c>
      <c r="O12" s="35">
        <v>71789</v>
      </c>
      <c r="P12" s="29">
        <v>4977</v>
      </c>
      <c r="Q12" s="29">
        <v>4983</v>
      </c>
      <c r="R12" s="29">
        <v>4769</v>
      </c>
      <c r="S12" s="29">
        <v>4860</v>
      </c>
      <c r="T12" s="29">
        <v>4367</v>
      </c>
      <c r="U12" s="29">
        <v>4464</v>
      </c>
      <c r="V12" s="35">
        <v>3984</v>
      </c>
      <c r="W12" s="29">
        <v>50941</v>
      </c>
      <c r="X12" s="29">
        <v>51590</v>
      </c>
      <c r="Y12" s="29">
        <v>51673</v>
      </c>
      <c r="Z12" s="29">
        <v>54341</v>
      </c>
      <c r="AA12" s="29">
        <v>59292</v>
      </c>
      <c r="AB12" s="29">
        <v>61334</v>
      </c>
      <c r="AC12" s="35">
        <v>61851</v>
      </c>
      <c r="AD12" s="29">
        <v>6597</v>
      </c>
      <c r="AE12" s="29">
        <v>6348</v>
      </c>
      <c r="AF12" s="29">
        <v>6240</v>
      </c>
      <c r="AG12" s="29">
        <v>5996</v>
      </c>
      <c r="AH12" s="29">
        <v>5723</v>
      </c>
      <c r="AI12" s="29">
        <v>5573</v>
      </c>
      <c r="AJ12" s="35">
        <v>5954</v>
      </c>
      <c r="AK12" s="29"/>
      <c r="AL12" s="29"/>
      <c r="AM12" s="29"/>
      <c r="AN12" s="29"/>
      <c r="AO12" s="15"/>
      <c r="AP12" s="15"/>
      <c r="AQ12" s="33"/>
      <c r="AR12" s="5"/>
      <c r="AS12" s="22"/>
      <c r="AU12" s="22"/>
      <c r="AV12" s="6"/>
      <c r="AY12" s="22"/>
      <c r="AZ12" s="22"/>
      <c r="BA12" s="22"/>
      <c r="BB12" s="39"/>
      <c r="BC12" s="22"/>
    </row>
    <row r="13" spans="1:55" ht="23.25" customHeight="1">
      <c r="A13" s="11" t="s">
        <v>14</v>
      </c>
      <c r="B13" s="19">
        <v>104764</v>
      </c>
      <c r="C13" s="19">
        <v>105791</v>
      </c>
      <c r="D13" s="19">
        <v>104881</v>
      </c>
      <c r="E13" s="19">
        <v>113245</v>
      </c>
      <c r="F13" s="19">
        <v>128009</v>
      </c>
      <c r="G13" s="29">
        <v>131827</v>
      </c>
      <c r="H13" s="35">
        <v>136884</v>
      </c>
      <c r="I13" s="29">
        <v>104647</v>
      </c>
      <c r="J13" s="29">
        <v>105697</v>
      </c>
      <c r="K13" s="29">
        <v>104857</v>
      </c>
      <c r="L13" s="29">
        <v>113077</v>
      </c>
      <c r="M13" s="29">
        <v>127610</v>
      </c>
      <c r="N13" s="29">
        <f>U13+AB13+AI13+AP13</f>
        <v>130764</v>
      </c>
      <c r="O13" s="35">
        <v>134066</v>
      </c>
      <c r="P13" s="29">
        <v>23945</v>
      </c>
      <c r="Q13" s="29">
        <v>23755</v>
      </c>
      <c r="R13" s="29">
        <v>22123</v>
      </c>
      <c r="S13" s="29">
        <v>21336</v>
      </c>
      <c r="T13" s="29">
        <v>22492</v>
      </c>
      <c r="U13" s="29">
        <v>22034</v>
      </c>
      <c r="V13" s="35">
        <v>21158</v>
      </c>
      <c r="W13" s="29">
        <v>55558</v>
      </c>
      <c r="X13" s="29">
        <v>56785</v>
      </c>
      <c r="Y13" s="29">
        <v>58755</v>
      </c>
      <c r="Z13" s="29">
        <v>66466</v>
      </c>
      <c r="AA13" s="29">
        <v>78211</v>
      </c>
      <c r="AB13" s="29">
        <v>81741</v>
      </c>
      <c r="AC13" s="35">
        <v>85392</v>
      </c>
      <c r="AD13" s="29">
        <v>25126</v>
      </c>
      <c r="AE13" s="29">
        <v>25142</v>
      </c>
      <c r="AF13" s="29">
        <v>23953</v>
      </c>
      <c r="AG13" s="29">
        <v>25235</v>
      </c>
      <c r="AH13" s="29">
        <v>26894</v>
      </c>
      <c r="AI13" s="29">
        <v>26988</v>
      </c>
      <c r="AJ13" s="35">
        <v>27516</v>
      </c>
      <c r="AK13" s="29">
        <v>18</v>
      </c>
      <c r="AL13" s="29">
        <v>15</v>
      </c>
      <c r="AM13" s="29">
        <v>26</v>
      </c>
      <c r="AN13" s="29">
        <v>40</v>
      </c>
      <c r="AO13" s="29">
        <v>13</v>
      </c>
      <c r="AP13" s="29">
        <v>1</v>
      </c>
      <c r="AQ13" s="33"/>
      <c r="AR13" s="5"/>
      <c r="AS13" s="22"/>
      <c r="AU13" s="22"/>
      <c r="AV13" s="6"/>
      <c r="AY13" s="22"/>
      <c r="AZ13" s="22"/>
      <c r="BA13" s="22"/>
      <c r="BB13" s="22"/>
      <c r="BC13" s="22"/>
    </row>
    <row r="14" spans="1:55" ht="23.25" customHeight="1">
      <c r="A14" s="11" t="s">
        <v>15</v>
      </c>
      <c r="B14" s="19">
        <v>10248</v>
      </c>
      <c r="C14" s="19">
        <v>10388</v>
      </c>
      <c r="D14" s="19">
        <v>10263</v>
      </c>
      <c r="E14" s="19">
        <v>10510</v>
      </c>
      <c r="F14" s="19">
        <v>10838</v>
      </c>
      <c r="G14" s="29">
        <v>10991</v>
      </c>
      <c r="H14" s="35">
        <v>11621</v>
      </c>
      <c r="I14" s="29">
        <v>10988</v>
      </c>
      <c r="J14" s="29">
        <v>10311</v>
      </c>
      <c r="K14" s="29">
        <v>10263</v>
      </c>
      <c r="L14" s="29">
        <v>10269</v>
      </c>
      <c r="M14" s="29">
        <v>10838</v>
      </c>
      <c r="N14" s="29">
        <f>U14+AB14+AI14</f>
        <v>10981</v>
      </c>
      <c r="O14" s="35">
        <v>11587</v>
      </c>
      <c r="P14" s="29">
        <v>4062</v>
      </c>
      <c r="Q14" s="29">
        <v>3945</v>
      </c>
      <c r="R14" s="29">
        <v>3492</v>
      </c>
      <c r="S14" s="29">
        <v>3492</v>
      </c>
      <c r="T14" s="29">
        <v>4008</v>
      </c>
      <c r="U14" s="29">
        <v>3656</v>
      </c>
      <c r="V14" s="35">
        <v>3971</v>
      </c>
      <c r="W14" s="29">
        <v>3235</v>
      </c>
      <c r="X14" s="29">
        <v>2563</v>
      </c>
      <c r="Y14" s="29">
        <v>2808</v>
      </c>
      <c r="Z14" s="29">
        <v>2808</v>
      </c>
      <c r="AA14" s="29">
        <v>2975</v>
      </c>
      <c r="AB14" s="29">
        <v>3015</v>
      </c>
      <c r="AC14" s="35">
        <v>3162</v>
      </c>
      <c r="AD14" s="29">
        <v>3691</v>
      </c>
      <c r="AE14" s="29">
        <v>3803</v>
      </c>
      <c r="AF14" s="29">
        <v>3963</v>
      </c>
      <c r="AG14" s="29">
        <v>3969</v>
      </c>
      <c r="AH14" s="29">
        <v>3848</v>
      </c>
      <c r="AI14" s="29">
        <v>4310</v>
      </c>
      <c r="AJ14" s="35">
        <v>4454</v>
      </c>
      <c r="AK14" s="29"/>
      <c r="AL14" s="29"/>
      <c r="AM14" s="29"/>
      <c r="AN14" s="29"/>
      <c r="AO14" s="29">
        <v>7</v>
      </c>
      <c r="AP14" s="29"/>
      <c r="AQ14" s="33"/>
      <c r="AR14" s="5"/>
      <c r="AS14" s="22"/>
      <c r="AU14" s="22"/>
      <c r="AV14" s="6"/>
      <c r="AY14" s="22"/>
      <c r="AZ14" s="22"/>
      <c r="BA14" s="22"/>
      <c r="BB14" s="22"/>
      <c r="BC14" s="22"/>
    </row>
    <row r="15" spans="1:55" ht="23.25" customHeight="1">
      <c r="A15" s="11" t="s">
        <v>16</v>
      </c>
      <c r="B15" s="19">
        <v>93521</v>
      </c>
      <c r="C15" s="19">
        <v>94132</v>
      </c>
      <c r="D15" s="19">
        <v>90231</v>
      </c>
      <c r="E15" s="19">
        <v>91815</v>
      </c>
      <c r="F15" s="19">
        <v>95895</v>
      </c>
      <c r="G15" s="29">
        <v>96524</v>
      </c>
      <c r="H15" s="35">
        <v>100482</v>
      </c>
      <c r="I15" s="29">
        <v>93478</v>
      </c>
      <c r="J15" s="29">
        <v>93357</v>
      </c>
      <c r="K15" s="29">
        <v>89967</v>
      </c>
      <c r="L15" s="29">
        <v>91495</v>
      </c>
      <c r="M15" s="29">
        <v>95333</v>
      </c>
      <c r="N15" s="29">
        <f>U15+AB15+AI15</f>
        <v>96441</v>
      </c>
      <c r="O15" s="35">
        <v>100015</v>
      </c>
      <c r="P15" s="29">
        <v>30896</v>
      </c>
      <c r="Q15" s="29">
        <v>29975</v>
      </c>
      <c r="R15" s="29">
        <v>29963</v>
      </c>
      <c r="S15" s="29">
        <v>29671</v>
      </c>
      <c r="T15" s="29">
        <v>29334</v>
      </c>
      <c r="U15" s="29">
        <v>29354</v>
      </c>
      <c r="V15" s="35">
        <v>31441</v>
      </c>
      <c r="W15" s="29">
        <v>26588</v>
      </c>
      <c r="X15" s="29">
        <v>26443</v>
      </c>
      <c r="Y15" s="29">
        <v>26104</v>
      </c>
      <c r="Z15" s="29">
        <v>27026</v>
      </c>
      <c r="AA15" s="29">
        <v>28952</v>
      </c>
      <c r="AB15" s="29">
        <v>29821</v>
      </c>
      <c r="AC15" s="35">
        <v>30349</v>
      </c>
      <c r="AD15" s="29">
        <v>35992</v>
      </c>
      <c r="AE15" s="29">
        <v>36939</v>
      </c>
      <c r="AF15" s="29">
        <v>33900</v>
      </c>
      <c r="AG15" s="29">
        <v>34798</v>
      </c>
      <c r="AH15" s="29">
        <v>37047</v>
      </c>
      <c r="AI15" s="29">
        <v>37266</v>
      </c>
      <c r="AJ15" s="35">
        <v>38225</v>
      </c>
      <c r="AK15" s="29">
        <v>2</v>
      </c>
      <c r="AL15" s="29"/>
      <c r="AM15" s="29"/>
      <c r="AN15" s="29"/>
      <c r="AO15" s="15"/>
      <c r="AP15" s="15"/>
      <c r="AQ15" s="33"/>
      <c r="AR15" s="5"/>
      <c r="AS15" s="22"/>
      <c r="AU15" s="22"/>
      <c r="AV15" s="6"/>
      <c r="AY15" s="22"/>
      <c r="AZ15" s="22"/>
      <c r="BA15" s="22"/>
      <c r="BB15" s="22"/>
      <c r="BC15" s="22"/>
    </row>
    <row r="16" spans="1:55" ht="23.25" customHeight="1">
      <c r="A16" s="11" t="s">
        <v>17</v>
      </c>
      <c r="B16" s="19">
        <v>40061</v>
      </c>
      <c r="C16" s="19">
        <v>39507</v>
      </c>
      <c r="D16" s="19">
        <v>39302</v>
      </c>
      <c r="E16" s="19">
        <v>38782</v>
      </c>
      <c r="F16" s="19">
        <v>39984</v>
      </c>
      <c r="G16" s="29">
        <v>40445</v>
      </c>
      <c r="H16" s="35">
        <v>40703</v>
      </c>
      <c r="I16" s="29">
        <v>39962</v>
      </c>
      <c r="J16" s="29">
        <v>39504</v>
      </c>
      <c r="K16" s="29">
        <v>39301</v>
      </c>
      <c r="L16" s="29">
        <v>38782</v>
      </c>
      <c r="M16" s="29">
        <v>39845</v>
      </c>
      <c r="N16" s="29">
        <f>U16+AB16+AI16</f>
        <v>40418</v>
      </c>
      <c r="O16" s="35">
        <v>40702</v>
      </c>
      <c r="P16" s="29">
        <v>8161</v>
      </c>
      <c r="Q16" s="29">
        <v>7878</v>
      </c>
      <c r="R16" s="29">
        <v>7681</v>
      </c>
      <c r="S16" s="29">
        <v>7339</v>
      </c>
      <c r="T16" s="29">
        <v>6512</v>
      </c>
      <c r="U16" s="29">
        <v>6448</v>
      </c>
      <c r="V16" s="35">
        <v>6176</v>
      </c>
      <c r="W16" s="29">
        <v>21632</v>
      </c>
      <c r="X16" s="29">
        <v>21949</v>
      </c>
      <c r="Y16" s="29">
        <v>21794</v>
      </c>
      <c r="Z16" s="29">
        <v>21620</v>
      </c>
      <c r="AA16" s="29">
        <v>23584</v>
      </c>
      <c r="AB16" s="29">
        <v>24112</v>
      </c>
      <c r="AC16" s="35">
        <v>24553</v>
      </c>
      <c r="AD16" s="29">
        <v>10169</v>
      </c>
      <c r="AE16" s="29">
        <v>9677</v>
      </c>
      <c r="AF16" s="29">
        <v>9823</v>
      </c>
      <c r="AG16" s="29">
        <v>9823</v>
      </c>
      <c r="AH16" s="29">
        <v>9749</v>
      </c>
      <c r="AI16" s="29">
        <v>9858</v>
      </c>
      <c r="AJ16" s="35">
        <v>9973</v>
      </c>
      <c r="AK16" s="29"/>
      <c r="AL16" s="29"/>
      <c r="AM16" s="29">
        <v>3</v>
      </c>
      <c r="AN16" s="29"/>
      <c r="AO16" s="29"/>
      <c r="AP16" s="15"/>
      <c r="AQ16" s="33"/>
      <c r="AR16" s="5"/>
      <c r="AS16" s="22"/>
      <c r="AU16" s="22"/>
      <c r="AV16" s="6"/>
      <c r="AY16" s="22"/>
      <c r="AZ16" s="22"/>
      <c r="BA16" s="22"/>
      <c r="BB16" s="22"/>
      <c r="BC16" s="22"/>
    </row>
    <row r="17" spans="1:55" ht="23.25" customHeight="1">
      <c r="A17" s="11" t="s">
        <v>18</v>
      </c>
      <c r="B17" s="19">
        <v>51241</v>
      </c>
      <c r="C17" s="19">
        <v>52769</v>
      </c>
      <c r="D17" s="19">
        <v>56874</v>
      </c>
      <c r="E17" s="19">
        <v>63967</v>
      </c>
      <c r="F17" s="19">
        <v>72900</v>
      </c>
      <c r="G17" s="29">
        <v>76857</v>
      </c>
      <c r="H17" s="35">
        <v>82110</v>
      </c>
      <c r="I17" s="29">
        <v>51222</v>
      </c>
      <c r="J17" s="29">
        <v>52716</v>
      </c>
      <c r="K17" s="29">
        <v>56821</v>
      </c>
      <c r="L17" s="29">
        <v>63942</v>
      </c>
      <c r="M17" s="29">
        <v>72897</v>
      </c>
      <c r="N17" s="29">
        <v>76845</v>
      </c>
      <c r="O17" s="35">
        <v>82086</v>
      </c>
      <c r="P17" s="29">
        <v>8307</v>
      </c>
      <c r="Q17" s="29">
        <v>7691</v>
      </c>
      <c r="R17" s="29">
        <v>8048</v>
      </c>
      <c r="S17" s="29">
        <v>8244</v>
      </c>
      <c r="T17" s="29">
        <v>7855</v>
      </c>
      <c r="U17" s="29">
        <v>7333</v>
      </c>
      <c r="V17" s="35">
        <v>7539</v>
      </c>
      <c r="W17" s="29">
        <v>31108</v>
      </c>
      <c r="X17" s="29">
        <v>33234</v>
      </c>
      <c r="Y17" s="29">
        <v>37080</v>
      </c>
      <c r="Z17" s="29">
        <v>43737</v>
      </c>
      <c r="AA17" s="29">
        <v>53376</v>
      </c>
      <c r="AB17" s="29">
        <v>58250</v>
      </c>
      <c r="AC17" s="35">
        <v>62571</v>
      </c>
      <c r="AD17" s="29">
        <v>11807</v>
      </c>
      <c r="AE17" s="29">
        <v>11791</v>
      </c>
      <c r="AF17" s="29">
        <v>11693</v>
      </c>
      <c r="AG17" s="29">
        <v>11954</v>
      </c>
      <c r="AH17" s="29">
        <v>11657</v>
      </c>
      <c r="AI17" s="29">
        <v>11262</v>
      </c>
      <c r="AJ17" s="35">
        <v>11970</v>
      </c>
      <c r="AK17" s="29"/>
      <c r="AL17" s="29"/>
      <c r="AM17" s="29"/>
      <c r="AN17" s="29">
        <v>7</v>
      </c>
      <c r="AO17" s="29">
        <v>9</v>
      </c>
      <c r="AP17" s="29">
        <v>0</v>
      </c>
      <c r="AQ17" s="33">
        <v>6</v>
      </c>
      <c r="AR17" s="5"/>
      <c r="AS17" s="22"/>
      <c r="AU17" s="22"/>
      <c r="AV17" s="6"/>
      <c r="AY17" s="22"/>
      <c r="AZ17" s="22"/>
      <c r="BA17" s="22"/>
      <c r="BB17" s="22"/>
      <c r="BC17" s="22"/>
    </row>
    <row r="18" spans="1:55" ht="23.25" customHeight="1">
      <c r="A18" s="12" t="s">
        <v>19</v>
      </c>
      <c r="B18" s="20">
        <v>39345</v>
      </c>
      <c r="C18" s="20">
        <v>39113</v>
      </c>
      <c r="D18" s="20">
        <v>38413</v>
      </c>
      <c r="E18" s="20">
        <v>37246</v>
      </c>
      <c r="F18" s="20">
        <v>37736</v>
      </c>
      <c r="G18" s="31">
        <v>36857</v>
      </c>
      <c r="H18" s="41">
        <v>36782</v>
      </c>
      <c r="I18" s="31">
        <v>39039</v>
      </c>
      <c r="J18" s="31">
        <v>39023</v>
      </c>
      <c r="K18" s="31">
        <v>38251</v>
      </c>
      <c r="L18" s="31">
        <v>37246</v>
      </c>
      <c r="M18" s="31">
        <v>37736</v>
      </c>
      <c r="N18" s="31">
        <f>U18+AB18+AI18</f>
        <v>36839</v>
      </c>
      <c r="O18" s="41">
        <v>36782</v>
      </c>
      <c r="P18" s="31">
        <v>11261</v>
      </c>
      <c r="Q18" s="31">
        <v>10182</v>
      </c>
      <c r="R18" s="31">
        <v>9549</v>
      </c>
      <c r="S18" s="31">
        <v>9904</v>
      </c>
      <c r="T18" s="31">
        <v>10022</v>
      </c>
      <c r="U18" s="31">
        <v>8865</v>
      </c>
      <c r="V18" s="41">
        <v>8657</v>
      </c>
      <c r="W18" s="31">
        <v>8867</v>
      </c>
      <c r="X18" s="31">
        <v>8755</v>
      </c>
      <c r="Y18" s="31">
        <v>8321</v>
      </c>
      <c r="Z18" s="31">
        <v>8988</v>
      </c>
      <c r="AA18" s="31">
        <v>9378</v>
      </c>
      <c r="AB18" s="31">
        <v>8779</v>
      </c>
      <c r="AC18" s="41">
        <v>8806</v>
      </c>
      <c r="AD18" s="31">
        <v>18911</v>
      </c>
      <c r="AE18" s="31">
        <v>20086</v>
      </c>
      <c r="AF18" s="31">
        <v>20373</v>
      </c>
      <c r="AG18" s="31">
        <v>18339</v>
      </c>
      <c r="AH18" s="31">
        <v>18326</v>
      </c>
      <c r="AI18" s="31">
        <v>19195</v>
      </c>
      <c r="AJ18" s="41">
        <v>19296</v>
      </c>
      <c r="AK18" s="31"/>
      <c r="AL18" s="31"/>
      <c r="AM18" s="31">
        <v>8</v>
      </c>
      <c r="AN18" s="31">
        <v>15</v>
      </c>
      <c r="AO18" s="31">
        <v>10</v>
      </c>
      <c r="AP18" s="31"/>
      <c r="AQ18" s="41">
        <v>23</v>
      </c>
      <c r="AR18" s="5"/>
      <c r="AS18" s="22"/>
      <c r="AU18" s="22"/>
      <c r="AV18" s="6"/>
      <c r="AY18" s="22"/>
      <c r="AZ18" s="22"/>
      <c r="BA18" s="22"/>
      <c r="BB18" s="39"/>
      <c r="BC18" s="22"/>
    </row>
    <row r="19" spans="1:55" ht="18" customHeight="1">
      <c r="A19" s="6"/>
      <c r="H19" s="22"/>
      <c r="K19" s="7"/>
      <c r="L19" s="7"/>
      <c r="M19" s="7"/>
      <c r="N19" s="7"/>
      <c r="O19" s="7"/>
      <c r="V19" s="22"/>
      <c r="W19" s="5"/>
      <c r="X19" s="5"/>
      <c r="Y19" s="5"/>
      <c r="Z19" s="5"/>
      <c r="AA19" s="5"/>
      <c r="AB19" s="5"/>
      <c r="AC19" s="5"/>
      <c r="AJ19" s="22"/>
      <c r="AK19" s="22"/>
      <c r="AL19" s="22"/>
      <c r="AQ19" s="22"/>
      <c r="AR19" s="25"/>
    </row>
    <row r="20" spans="1:55" ht="18" customHeight="1">
      <c r="A20" s="6"/>
      <c r="K20" s="7"/>
      <c r="L20" s="7"/>
      <c r="M20" s="7"/>
      <c r="N20" s="7"/>
      <c r="O20" s="38"/>
      <c r="W20" s="5"/>
      <c r="X20" s="5"/>
      <c r="Y20" s="5"/>
      <c r="Z20" s="5"/>
      <c r="AA20" s="5"/>
      <c r="AB20" s="5"/>
      <c r="AC20" s="5"/>
    </row>
    <row r="21" spans="1:55" ht="18" customHeight="1">
      <c r="A21" s="67" t="s">
        <v>20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</row>
    <row r="22" spans="1:55" ht="18" customHeight="1"/>
    <row r="23" spans="1:55" ht="20.25" customHeight="1">
      <c r="A23" s="49" t="s">
        <v>2</v>
      </c>
      <c r="B23" s="58" t="s">
        <v>21</v>
      </c>
      <c r="C23" s="59"/>
      <c r="D23" s="59"/>
      <c r="E23" s="59"/>
      <c r="F23" s="59"/>
      <c r="G23" s="59"/>
      <c r="H23" s="59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</row>
    <row r="24" spans="1:55" ht="23.25" customHeight="1">
      <c r="A24" s="49"/>
      <c r="B24" s="60"/>
      <c r="C24" s="61"/>
      <c r="D24" s="61"/>
      <c r="E24" s="61"/>
      <c r="F24" s="61"/>
      <c r="G24" s="61"/>
      <c r="H24" s="61"/>
      <c r="I24" s="58" t="s">
        <v>22</v>
      </c>
      <c r="J24" s="59"/>
      <c r="K24" s="59"/>
      <c r="L24" s="59"/>
      <c r="M24" s="59"/>
      <c r="N24" s="59"/>
      <c r="O24" s="59"/>
      <c r="P24" s="57" t="s">
        <v>5</v>
      </c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</row>
    <row r="25" spans="1:55" ht="36" customHeight="1">
      <c r="A25" s="49"/>
      <c r="B25" s="62"/>
      <c r="C25" s="63"/>
      <c r="D25" s="63"/>
      <c r="E25" s="63"/>
      <c r="F25" s="63"/>
      <c r="G25" s="63"/>
      <c r="H25" s="63"/>
      <c r="I25" s="62"/>
      <c r="J25" s="63"/>
      <c r="K25" s="63"/>
      <c r="L25" s="63"/>
      <c r="M25" s="63"/>
      <c r="N25" s="63"/>
      <c r="O25" s="63"/>
      <c r="P25" s="64" t="s">
        <v>6</v>
      </c>
      <c r="Q25" s="57"/>
      <c r="R25" s="57"/>
      <c r="S25" s="57"/>
      <c r="T25" s="57"/>
      <c r="U25" s="57"/>
      <c r="V25" s="49"/>
      <c r="W25" s="64" t="s">
        <v>7</v>
      </c>
      <c r="X25" s="57"/>
      <c r="Y25" s="57"/>
      <c r="Z25" s="57"/>
      <c r="AA25" s="57"/>
      <c r="AB25" s="57"/>
      <c r="AC25" s="49"/>
      <c r="AD25" s="64" t="s">
        <v>8</v>
      </c>
      <c r="AE25" s="57"/>
      <c r="AF25" s="57"/>
      <c r="AG25" s="57"/>
      <c r="AH25" s="57"/>
      <c r="AI25" s="57"/>
      <c r="AJ25" s="49"/>
      <c r="AK25" s="62" t="s">
        <v>9</v>
      </c>
      <c r="AL25" s="63"/>
      <c r="AM25" s="63"/>
      <c r="AN25" s="63"/>
      <c r="AO25" s="63"/>
      <c r="AP25" s="63"/>
      <c r="AQ25" s="63"/>
    </row>
    <row r="26" spans="1:55" ht="26.25" customHeight="1">
      <c r="A26" s="49"/>
      <c r="B26" s="9">
        <v>2019</v>
      </c>
      <c r="C26" s="9">
        <v>2020</v>
      </c>
      <c r="D26" s="9">
        <v>2021</v>
      </c>
      <c r="E26" s="9">
        <v>2022</v>
      </c>
      <c r="F26" s="9">
        <v>2023</v>
      </c>
      <c r="G26" s="27">
        <v>2024</v>
      </c>
      <c r="H26" s="27">
        <v>2025</v>
      </c>
      <c r="I26" s="27">
        <v>2019</v>
      </c>
      <c r="J26" s="27">
        <v>2020</v>
      </c>
      <c r="K26" s="27">
        <v>2021</v>
      </c>
      <c r="L26" s="27">
        <v>2022</v>
      </c>
      <c r="M26" s="27">
        <v>2023</v>
      </c>
      <c r="N26" s="27">
        <v>2024</v>
      </c>
      <c r="O26" s="27">
        <v>2025</v>
      </c>
      <c r="P26" s="27">
        <v>2019</v>
      </c>
      <c r="Q26" s="27">
        <v>2020</v>
      </c>
      <c r="R26" s="27">
        <v>2021</v>
      </c>
      <c r="S26" s="27">
        <v>2022</v>
      </c>
      <c r="T26" s="27">
        <v>2023</v>
      </c>
      <c r="U26" s="27">
        <v>2024</v>
      </c>
      <c r="V26" s="27">
        <v>2025</v>
      </c>
      <c r="W26" s="27">
        <v>2019</v>
      </c>
      <c r="X26" s="27">
        <v>2020</v>
      </c>
      <c r="Y26" s="27">
        <v>2021</v>
      </c>
      <c r="Z26" s="27">
        <v>2022</v>
      </c>
      <c r="AA26" s="27">
        <v>2023</v>
      </c>
      <c r="AB26" s="27">
        <v>2024</v>
      </c>
      <c r="AC26" s="27">
        <v>2025</v>
      </c>
      <c r="AD26" s="27">
        <v>2019</v>
      </c>
      <c r="AE26" s="27">
        <v>2020</v>
      </c>
      <c r="AF26" s="27">
        <v>2021</v>
      </c>
      <c r="AG26" s="27">
        <v>2022</v>
      </c>
      <c r="AH26" s="27">
        <v>2023</v>
      </c>
      <c r="AI26" s="27">
        <v>2024</v>
      </c>
      <c r="AJ26" s="27">
        <v>2025</v>
      </c>
      <c r="AK26" s="28">
        <v>2019</v>
      </c>
      <c r="AL26" s="28">
        <v>2020</v>
      </c>
      <c r="AM26" s="28">
        <v>2021</v>
      </c>
      <c r="AN26" s="27">
        <v>2022</v>
      </c>
      <c r="AO26" s="27">
        <v>2023</v>
      </c>
      <c r="AP26" s="27">
        <v>2024</v>
      </c>
      <c r="AQ26" s="28">
        <v>2025</v>
      </c>
    </row>
    <row r="27" spans="1:55" ht="27.75" customHeight="1">
      <c r="A27" s="10" t="s">
        <v>10</v>
      </c>
      <c r="B27" s="26">
        <v>459845</v>
      </c>
      <c r="C27" s="26">
        <v>458716</v>
      </c>
      <c r="D27" s="26">
        <v>454564</v>
      </c>
      <c r="E27" s="26">
        <v>463219</v>
      </c>
      <c r="F27" s="26">
        <f>F28+F29+F30+F31+F32+F33+F34+F35+F36</f>
        <v>499977</v>
      </c>
      <c r="G27" s="34">
        <f>G28+G29+G30+G31+G32+G33+G34+G35+G36</f>
        <v>507998</v>
      </c>
      <c r="H27" s="35">
        <f>H28+H29+H30+H31+H32+H33+H34+H35+H36</f>
        <v>521839</v>
      </c>
      <c r="I27" s="30">
        <v>458943</v>
      </c>
      <c r="J27" s="30">
        <v>458335</v>
      </c>
      <c r="K27" s="30">
        <v>452892</v>
      </c>
      <c r="L27" s="30">
        <v>462292</v>
      </c>
      <c r="M27" s="30">
        <f>M28+M29+M30+M31+M32+M33+M34+M35+M36</f>
        <v>486981</v>
      </c>
      <c r="N27" s="30">
        <f>N28+N29+N30+N31+N32+N33+N34+N35+N36</f>
        <v>506294</v>
      </c>
      <c r="O27" s="35">
        <f>O28+O29+O30+O31+O32+O33+O34+O35+O36</f>
        <v>521796</v>
      </c>
      <c r="P27" s="30">
        <v>96337</v>
      </c>
      <c r="Q27" s="30">
        <v>91992</v>
      </c>
      <c r="R27" s="30">
        <v>89168</v>
      </c>
      <c r="S27" s="30">
        <v>87150</v>
      </c>
      <c r="T27" s="30">
        <f>T28+T29+T30+T31+T32+T33+T34+T35+T36</f>
        <v>85242</v>
      </c>
      <c r="U27" s="30">
        <f>U28+U29+U30+U31+U32+U33+U34+U35+U36</f>
        <v>85171</v>
      </c>
      <c r="V27" s="35">
        <f>V28+V29+V30+V31+V32+V33+V34+V35+V36</f>
        <v>86386</v>
      </c>
      <c r="W27" s="30">
        <v>245248</v>
      </c>
      <c r="X27" s="30">
        <v>245754</v>
      </c>
      <c r="Y27" s="30">
        <v>247336</v>
      </c>
      <c r="Z27" s="30">
        <v>260944</v>
      </c>
      <c r="AA27" s="30">
        <f>AA28+AA29+AA30+AA31+AA32+AA33+AA34+AA35+AA36</f>
        <v>285202</v>
      </c>
      <c r="AB27" s="30">
        <f>AB28+AB29+AB30+AB31+AB32+AB33+AB34+AB35+AB36</f>
        <v>302812</v>
      </c>
      <c r="AC27" s="35">
        <f>AC28+AC29+AC30+AC31+AC32+AC33+AC34+AC35+AC36</f>
        <v>313398</v>
      </c>
      <c r="AD27" s="30">
        <v>117331</v>
      </c>
      <c r="AE27" s="30">
        <v>120564</v>
      </c>
      <c r="AF27" s="30">
        <v>116346</v>
      </c>
      <c r="AG27" s="30">
        <v>114153</v>
      </c>
      <c r="AH27" s="30">
        <f>AH28+AH29+AH30+AH31+AH32+AH33+AH34+AH35+AH36</f>
        <v>116503</v>
      </c>
      <c r="AI27" s="30">
        <f>AI28+AI29+AI30+AI31+AI32+AI33+AI34+AI35+AI36</f>
        <v>118297</v>
      </c>
      <c r="AJ27" s="35">
        <f>AJ28+AJ29+AJ30+AJ31+AJ32+AJ33+AJ34+AJ35+AJ36</f>
        <v>121978</v>
      </c>
      <c r="AK27" s="30">
        <v>27</v>
      </c>
      <c r="AL27" s="30">
        <v>25</v>
      </c>
      <c r="AM27" s="30">
        <v>42</v>
      </c>
      <c r="AN27" s="30">
        <v>45</v>
      </c>
      <c r="AO27" s="30">
        <f>AO28+AO31</f>
        <v>25</v>
      </c>
      <c r="AP27" s="30">
        <f>AP28+AP31</f>
        <v>14</v>
      </c>
      <c r="AQ27" s="33">
        <f>AQ28+AQ29+AQ30+AQ31+AQ32+AQ33+AQ34+AQ35+AQ36</f>
        <v>34</v>
      </c>
      <c r="AR27" s="22"/>
      <c r="AS27" s="22"/>
      <c r="AT27" s="22"/>
      <c r="AU27" s="22"/>
      <c r="AV27" s="39"/>
    </row>
    <row r="28" spans="1:55" ht="24" customHeight="1">
      <c r="A28" s="11" t="s">
        <v>11</v>
      </c>
      <c r="B28" s="19">
        <v>8815</v>
      </c>
      <c r="C28" s="19">
        <v>8707</v>
      </c>
      <c r="D28" s="19">
        <v>8988</v>
      </c>
      <c r="E28" s="19">
        <v>9153</v>
      </c>
      <c r="F28" s="19">
        <v>9125</v>
      </c>
      <c r="G28" s="29">
        <v>9113</v>
      </c>
      <c r="H28" s="35">
        <v>9071</v>
      </c>
      <c r="I28" s="29">
        <v>8811</v>
      </c>
      <c r="J28" s="29">
        <v>8704</v>
      </c>
      <c r="K28" s="29">
        <v>8986</v>
      </c>
      <c r="L28" s="29">
        <v>9129</v>
      </c>
      <c r="M28" s="29">
        <v>9125</v>
      </c>
      <c r="N28" s="29">
        <f t="shared" ref="N28:N36" si="0">U28+AB28+AI28+AP28</f>
        <v>9113</v>
      </c>
      <c r="O28" s="35">
        <v>9070</v>
      </c>
      <c r="P28" s="29">
        <v>3145</v>
      </c>
      <c r="Q28" s="29">
        <v>3186</v>
      </c>
      <c r="R28" s="29">
        <v>3286</v>
      </c>
      <c r="S28" s="29">
        <v>3252</v>
      </c>
      <c r="T28" s="29">
        <v>3326</v>
      </c>
      <c r="U28" s="29">
        <v>3377</v>
      </c>
      <c r="V28" s="35">
        <v>3140</v>
      </c>
      <c r="W28" s="29">
        <v>4030</v>
      </c>
      <c r="X28" s="29">
        <v>3615</v>
      </c>
      <c r="Y28" s="29">
        <v>3784</v>
      </c>
      <c r="Z28" s="29">
        <v>3746</v>
      </c>
      <c r="AA28" s="29">
        <v>3805</v>
      </c>
      <c r="AB28" s="29">
        <v>3689</v>
      </c>
      <c r="AC28" s="35">
        <v>3843</v>
      </c>
      <c r="AD28" s="29">
        <v>1629</v>
      </c>
      <c r="AE28" s="29">
        <v>1893</v>
      </c>
      <c r="AF28" s="29">
        <v>1908</v>
      </c>
      <c r="AG28" s="29">
        <v>2131</v>
      </c>
      <c r="AH28" s="29">
        <v>1986</v>
      </c>
      <c r="AI28" s="29">
        <v>2034</v>
      </c>
      <c r="AJ28" s="35">
        <v>2083</v>
      </c>
      <c r="AK28" s="29">
        <v>7</v>
      </c>
      <c r="AL28" s="29">
        <v>10</v>
      </c>
      <c r="AM28" s="29">
        <v>8</v>
      </c>
      <c r="AN28" s="29"/>
      <c r="AO28" s="29">
        <v>8</v>
      </c>
      <c r="AP28" s="29">
        <v>13</v>
      </c>
      <c r="AQ28" s="33">
        <v>4</v>
      </c>
      <c r="AR28" s="22"/>
      <c r="AS28" s="22"/>
      <c r="AT28" s="22"/>
      <c r="AU28" s="22"/>
      <c r="AV28" s="22"/>
    </row>
    <row r="29" spans="1:55" ht="24" customHeight="1">
      <c r="A29" s="11" t="s">
        <v>12</v>
      </c>
      <c r="B29" s="19">
        <v>1181</v>
      </c>
      <c r="C29" s="19">
        <v>1240</v>
      </c>
      <c r="D29" s="19">
        <v>1238</v>
      </c>
      <c r="E29" s="19">
        <v>1238</v>
      </c>
      <c r="F29" s="19">
        <v>1344</v>
      </c>
      <c r="G29" s="29">
        <v>1292</v>
      </c>
      <c r="H29" s="35">
        <v>1282</v>
      </c>
      <c r="I29" s="29">
        <v>1153</v>
      </c>
      <c r="J29" s="29">
        <v>1202</v>
      </c>
      <c r="K29" s="29">
        <v>1198</v>
      </c>
      <c r="L29" s="29">
        <v>1198</v>
      </c>
      <c r="M29" s="29">
        <v>1299</v>
      </c>
      <c r="N29" s="29">
        <f t="shared" si="0"/>
        <v>1292</v>
      </c>
      <c r="O29" s="35">
        <v>1270</v>
      </c>
      <c r="P29" s="29">
        <v>410</v>
      </c>
      <c r="Q29" s="29">
        <v>401</v>
      </c>
      <c r="R29" s="29">
        <v>354</v>
      </c>
      <c r="S29" s="29">
        <v>354</v>
      </c>
      <c r="T29" s="29">
        <v>347</v>
      </c>
      <c r="U29" s="29">
        <v>321</v>
      </c>
      <c r="V29" s="35">
        <v>312</v>
      </c>
      <c r="W29" s="29">
        <v>621</v>
      </c>
      <c r="X29" s="29">
        <v>676</v>
      </c>
      <c r="Y29" s="29">
        <v>656</v>
      </c>
      <c r="Z29" s="29">
        <v>656</v>
      </c>
      <c r="AA29" s="29">
        <v>823</v>
      </c>
      <c r="AB29" s="29">
        <v>826</v>
      </c>
      <c r="AC29" s="35">
        <v>805</v>
      </c>
      <c r="AD29" s="29">
        <v>122</v>
      </c>
      <c r="AE29" s="29">
        <v>125</v>
      </c>
      <c r="AF29" s="29">
        <v>188</v>
      </c>
      <c r="AG29" s="29">
        <v>188</v>
      </c>
      <c r="AH29" s="29">
        <v>129</v>
      </c>
      <c r="AI29" s="29">
        <v>145</v>
      </c>
      <c r="AJ29" s="35">
        <v>152</v>
      </c>
      <c r="AK29" s="29"/>
      <c r="AL29" s="29"/>
      <c r="AM29" s="29"/>
      <c r="AN29" s="29"/>
      <c r="AO29" s="15"/>
      <c r="AP29" s="15"/>
      <c r="AQ29" s="33">
        <v>1</v>
      </c>
      <c r="AR29" s="22"/>
      <c r="AS29" s="22"/>
      <c r="AT29" s="22"/>
      <c r="AU29" s="22"/>
      <c r="AV29" s="22"/>
    </row>
    <row r="30" spans="1:55" ht="24" customHeight="1">
      <c r="A30" s="11" t="s">
        <v>13</v>
      </c>
      <c r="B30" s="19">
        <v>76613</v>
      </c>
      <c r="C30" s="19">
        <v>74303</v>
      </c>
      <c r="D30" s="19">
        <v>74093</v>
      </c>
      <c r="E30" s="19">
        <v>73140</v>
      </c>
      <c r="F30" s="19">
        <v>77149</v>
      </c>
      <c r="G30" s="29">
        <v>78592</v>
      </c>
      <c r="H30" s="35">
        <v>80534</v>
      </c>
      <c r="I30" s="29">
        <v>74871</v>
      </c>
      <c r="J30" s="29">
        <v>74283</v>
      </c>
      <c r="K30" s="29">
        <v>73601</v>
      </c>
      <c r="L30" s="29">
        <v>72433</v>
      </c>
      <c r="M30" s="29">
        <v>76762</v>
      </c>
      <c r="N30" s="29">
        <f t="shared" si="0"/>
        <v>78592</v>
      </c>
      <c r="O30" s="35">
        <v>80534</v>
      </c>
      <c r="P30" s="29">
        <v>4975</v>
      </c>
      <c r="Q30" s="29">
        <v>4981</v>
      </c>
      <c r="R30" s="29">
        <v>4794</v>
      </c>
      <c r="S30" s="29">
        <v>4490</v>
      </c>
      <c r="T30" s="29">
        <v>4145</v>
      </c>
      <c r="U30" s="29">
        <v>4519</v>
      </c>
      <c r="V30" s="35">
        <v>3984</v>
      </c>
      <c r="W30" s="29">
        <v>64431</v>
      </c>
      <c r="X30" s="29">
        <v>62593</v>
      </c>
      <c r="Y30" s="29">
        <v>62358</v>
      </c>
      <c r="Z30" s="29">
        <v>61797</v>
      </c>
      <c r="AA30" s="29">
        <v>66886</v>
      </c>
      <c r="AB30" s="29">
        <v>68389</v>
      </c>
      <c r="AC30" s="35">
        <v>70485</v>
      </c>
      <c r="AD30" s="29">
        <v>5465</v>
      </c>
      <c r="AE30" s="29">
        <v>6709</v>
      </c>
      <c r="AF30" s="29">
        <v>6449</v>
      </c>
      <c r="AG30" s="29">
        <v>6146</v>
      </c>
      <c r="AH30" s="29">
        <v>5731</v>
      </c>
      <c r="AI30" s="29">
        <v>5684</v>
      </c>
      <c r="AJ30" s="35">
        <v>6065</v>
      </c>
      <c r="AK30" s="29"/>
      <c r="AL30" s="29"/>
      <c r="AM30" s="29"/>
      <c r="AN30" s="29"/>
      <c r="AO30" s="15"/>
      <c r="AP30" s="15"/>
      <c r="AQ30" s="33"/>
      <c r="AR30" s="22"/>
      <c r="AS30" s="39"/>
      <c r="AT30" s="22"/>
      <c r="AU30" s="22"/>
      <c r="AV30" s="39"/>
    </row>
    <row r="31" spans="1:55" ht="24" customHeight="1">
      <c r="A31" s="11" t="s">
        <v>14</v>
      </c>
      <c r="B31" s="19">
        <v>121288</v>
      </c>
      <c r="C31" s="19">
        <v>122414</v>
      </c>
      <c r="D31" s="19">
        <v>121418</v>
      </c>
      <c r="E31" s="19">
        <v>128192</v>
      </c>
      <c r="F31" s="19">
        <v>139383</v>
      </c>
      <c r="G31" s="29">
        <v>140585</v>
      </c>
      <c r="H31" s="35">
        <v>141280</v>
      </c>
      <c r="I31" s="29">
        <v>121263</v>
      </c>
      <c r="J31" s="29">
        <v>122390</v>
      </c>
      <c r="K31" s="29">
        <v>121387</v>
      </c>
      <c r="L31" s="29">
        <v>128183</v>
      </c>
      <c r="M31" s="29">
        <v>131328</v>
      </c>
      <c r="N31" s="29">
        <f t="shared" si="0"/>
        <v>140585</v>
      </c>
      <c r="O31" s="35">
        <v>141253</v>
      </c>
      <c r="P31" s="29">
        <v>24021</v>
      </c>
      <c r="Q31" s="29">
        <v>23847</v>
      </c>
      <c r="R31" s="29">
        <v>22248</v>
      </c>
      <c r="S31" s="29">
        <v>21428</v>
      </c>
      <c r="T31" s="29">
        <v>22436</v>
      </c>
      <c r="U31" s="29">
        <v>22066</v>
      </c>
      <c r="V31" s="35">
        <v>21166</v>
      </c>
      <c r="W31" s="29">
        <v>70132</v>
      </c>
      <c r="X31" s="29">
        <v>71554</v>
      </c>
      <c r="Y31" s="29">
        <v>73511</v>
      </c>
      <c r="Z31" s="29">
        <v>80428</v>
      </c>
      <c r="AA31" s="29">
        <v>81709</v>
      </c>
      <c r="AB31" s="29">
        <v>91117</v>
      </c>
      <c r="AC31" s="35">
        <v>92164</v>
      </c>
      <c r="AD31" s="29">
        <v>27092</v>
      </c>
      <c r="AE31" s="29">
        <v>26974</v>
      </c>
      <c r="AF31" s="29">
        <v>25602</v>
      </c>
      <c r="AG31" s="29">
        <v>26289</v>
      </c>
      <c r="AH31" s="29">
        <v>27166</v>
      </c>
      <c r="AI31" s="29">
        <v>27401</v>
      </c>
      <c r="AJ31" s="35">
        <v>27923</v>
      </c>
      <c r="AK31" s="29">
        <v>18</v>
      </c>
      <c r="AL31" s="29">
        <v>15</v>
      </c>
      <c r="AM31" s="29">
        <v>26</v>
      </c>
      <c r="AN31" s="29">
        <v>38</v>
      </c>
      <c r="AO31" s="29">
        <v>17</v>
      </c>
      <c r="AP31" s="29">
        <v>1</v>
      </c>
      <c r="AQ31" s="33"/>
      <c r="AR31" s="22"/>
      <c r="AS31" s="22"/>
      <c r="AT31" s="22"/>
      <c r="AU31" s="22"/>
      <c r="AV31" s="22"/>
    </row>
    <row r="32" spans="1:55" ht="24" customHeight="1">
      <c r="A32" s="11" t="s">
        <v>15</v>
      </c>
      <c r="B32" s="19">
        <v>11333</v>
      </c>
      <c r="C32" s="19">
        <v>10529</v>
      </c>
      <c r="D32" s="19">
        <v>10271</v>
      </c>
      <c r="E32" s="19">
        <v>10270</v>
      </c>
      <c r="F32" s="19">
        <v>11214</v>
      </c>
      <c r="G32" s="29">
        <v>11328</v>
      </c>
      <c r="H32" s="35">
        <v>12021</v>
      </c>
      <c r="I32" s="29">
        <v>12389</v>
      </c>
      <c r="J32" s="29">
        <v>10511</v>
      </c>
      <c r="K32" s="29">
        <v>10235</v>
      </c>
      <c r="L32" s="29">
        <v>10235</v>
      </c>
      <c r="M32" s="29">
        <v>11209</v>
      </c>
      <c r="N32" s="29">
        <f t="shared" si="0"/>
        <v>11324</v>
      </c>
      <c r="O32" s="35">
        <v>12020</v>
      </c>
      <c r="P32" s="29">
        <v>5118</v>
      </c>
      <c r="Q32" s="29">
        <v>3940</v>
      </c>
      <c r="R32" s="29">
        <v>3479</v>
      </c>
      <c r="S32" s="29">
        <v>3479</v>
      </c>
      <c r="T32" s="29">
        <v>4037</v>
      </c>
      <c r="U32" s="29">
        <v>3671</v>
      </c>
      <c r="V32" s="35">
        <v>3971</v>
      </c>
      <c r="W32" s="29">
        <v>3395</v>
      </c>
      <c r="X32" s="29">
        <v>2717</v>
      </c>
      <c r="Y32" s="29">
        <v>2800</v>
      </c>
      <c r="Z32" s="29">
        <v>2800</v>
      </c>
      <c r="AA32" s="29">
        <v>3166</v>
      </c>
      <c r="AB32" s="29">
        <v>3167</v>
      </c>
      <c r="AC32" s="35">
        <v>3455</v>
      </c>
      <c r="AD32" s="29">
        <v>3876</v>
      </c>
      <c r="AE32" s="29">
        <v>3854</v>
      </c>
      <c r="AF32" s="29">
        <v>3956</v>
      </c>
      <c r="AG32" s="29">
        <v>3956</v>
      </c>
      <c r="AH32" s="29">
        <v>4006</v>
      </c>
      <c r="AI32" s="29">
        <v>4486</v>
      </c>
      <c r="AJ32" s="35">
        <v>4594</v>
      </c>
      <c r="AK32" s="29"/>
      <c r="AL32" s="29"/>
      <c r="AM32" s="29"/>
      <c r="AN32" s="29"/>
      <c r="AO32" s="15"/>
      <c r="AP32" s="15"/>
      <c r="AQ32" s="33"/>
      <c r="AR32" s="22"/>
      <c r="AS32" s="39"/>
      <c r="AT32" s="22"/>
      <c r="AU32" s="22"/>
      <c r="AV32" s="22"/>
    </row>
    <row r="33" spans="1:48" ht="24" customHeight="1">
      <c r="A33" s="11" t="s">
        <v>16</v>
      </c>
      <c r="B33" s="19">
        <v>97702</v>
      </c>
      <c r="C33" s="19">
        <v>97332</v>
      </c>
      <c r="D33" s="19">
        <v>93764</v>
      </c>
      <c r="E33" s="19">
        <v>91902</v>
      </c>
      <c r="F33" s="19">
        <v>97814</v>
      </c>
      <c r="G33" s="29">
        <v>98604</v>
      </c>
      <c r="H33" s="35">
        <v>102199</v>
      </c>
      <c r="I33" s="29">
        <v>97616</v>
      </c>
      <c r="J33" s="29">
        <v>97087</v>
      </c>
      <c r="K33" s="29">
        <v>93651</v>
      </c>
      <c r="L33" s="29">
        <v>91830</v>
      </c>
      <c r="M33" s="29">
        <v>97448</v>
      </c>
      <c r="N33" s="29">
        <f t="shared" si="0"/>
        <v>98131</v>
      </c>
      <c r="O33" s="35">
        <v>102197</v>
      </c>
      <c r="P33" s="29">
        <v>30932</v>
      </c>
      <c r="Q33" s="29">
        <v>29829</v>
      </c>
      <c r="R33" s="29">
        <v>29895</v>
      </c>
      <c r="S33" s="29">
        <v>28682</v>
      </c>
      <c r="T33" s="29">
        <v>29074</v>
      </c>
      <c r="U33" s="29">
        <v>28911</v>
      </c>
      <c r="V33" s="35">
        <v>31441</v>
      </c>
      <c r="W33" s="29">
        <v>29822</v>
      </c>
      <c r="X33" s="29">
        <v>29409</v>
      </c>
      <c r="Y33" s="29">
        <v>29136</v>
      </c>
      <c r="Z33" s="29">
        <v>28311</v>
      </c>
      <c r="AA33" s="29">
        <v>30982</v>
      </c>
      <c r="AB33" s="29">
        <v>31563</v>
      </c>
      <c r="AC33" s="35">
        <v>32081</v>
      </c>
      <c r="AD33" s="29">
        <v>36860</v>
      </c>
      <c r="AE33" s="29">
        <v>37849</v>
      </c>
      <c r="AF33" s="29">
        <v>34620</v>
      </c>
      <c r="AG33" s="29">
        <v>34837</v>
      </c>
      <c r="AH33" s="29">
        <v>37392</v>
      </c>
      <c r="AI33" s="29">
        <v>37657</v>
      </c>
      <c r="AJ33" s="35">
        <v>38675</v>
      </c>
      <c r="AK33" s="29">
        <v>2</v>
      </c>
      <c r="AL33" s="29"/>
      <c r="AM33" s="29"/>
      <c r="AN33" s="29"/>
      <c r="AO33" s="15"/>
      <c r="AP33" s="15"/>
      <c r="AQ33" s="33"/>
      <c r="AR33" s="22"/>
      <c r="AS33" s="39"/>
      <c r="AT33" s="22"/>
      <c r="AU33" s="22"/>
      <c r="AV33" s="22"/>
    </row>
    <row r="34" spans="1:48" ht="24" customHeight="1">
      <c r="A34" s="11" t="s">
        <v>17</v>
      </c>
      <c r="B34" s="19">
        <v>43753</v>
      </c>
      <c r="C34" s="19">
        <v>43073</v>
      </c>
      <c r="D34" s="19">
        <v>41610</v>
      </c>
      <c r="E34" s="19">
        <v>39683</v>
      </c>
      <c r="F34" s="19">
        <v>42243</v>
      </c>
      <c r="G34" s="29">
        <v>43080</v>
      </c>
      <c r="H34" s="35">
        <v>43090</v>
      </c>
      <c r="I34" s="29">
        <v>43746</v>
      </c>
      <c r="J34" s="29">
        <v>43071</v>
      </c>
      <c r="K34" s="29">
        <v>41609</v>
      </c>
      <c r="L34" s="29">
        <v>39683</v>
      </c>
      <c r="M34" s="29">
        <v>42243</v>
      </c>
      <c r="N34" s="29">
        <f t="shared" si="0"/>
        <v>43080</v>
      </c>
      <c r="O34" s="35">
        <v>43090</v>
      </c>
      <c r="P34" s="29">
        <v>8157</v>
      </c>
      <c r="Q34" s="29">
        <v>7940</v>
      </c>
      <c r="R34" s="29">
        <v>7684</v>
      </c>
      <c r="S34" s="29">
        <v>7339</v>
      </c>
      <c r="T34" s="29">
        <v>6512</v>
      </c>
      <c r="U34" s="29">
        <v>6448</v>
      </c>
      <c r="V34" s="35">
        <v>6176</v>
      </c>
      <c r="W34" s="29">
        <v>25015</v>
      </c>
      <c r="X34" s="29">
        <v>25150</v>
      </c>
      <c r="Y34" s="29">
        <v>23793</v>
      </c>
      <c r="Z34" s="29">
        <v>22516</v>
      </c>
      <c r="AA34" s="29">
        <v>25656</v>
      </c>
      <c r="AB34" s="29">
        <v>26482</v>
      </c>
      <c r="AC34" s="35">
        <v>26655</v>
      </c>
      <c r="AD34" s="29">
        <v>10574</v>
      </c>
      <c r="AE34" s="29">
        <v>9981</v>
      </c>
      <c r="AF34" s="29">
        <v>10129</v>
      </c>
      <c r="AG34" s="29">
        <v>9828</v>
      </c>
      <c r="AH34" s="29">
        <v>10075</v>
      </c>
      <c r="AI34" s="29">
        <v>10150</v>
      </c>
      <c r="AJ34" s="35">
        <v>10259</v>
      </c>
      <c r="AK34" s="29"/>
      <c r="AL34" s="29"/>
      <c r="AM34" s="29">
        <v>3</v>
      </c>
      <c r="AN34" s="29"/>
      <c r="AO34" s="15"/>
      <c r="AP34" s="15"/>
      <c r="AQ34" s="33"/>
      <c r="AR34" s="22"/>
      <c r="AS34" s="39"/>
      <c r="AT34" s="22"/>
      <c r="AU34" s="22"/>
      <c r="AV34" s="22"/>
    </row>
    <row r="35" spans="1:48" ht="24" customHeight="1">
      <c r="A35" s="11" t="s">
        <v>18</v>
      </c>
      <c r="B35" s="19">
        <v>58186</v>
      </c>
      <c r="C35" s="19">
        <v>60182</v>
      </c>
      <c r="D35" s="19">
        <v>64680</v>
      </c>
      <c r="E35" s="19">
        <v>73387</v>
      </c>
      <c r="F35" s="19">
        <v>82530</v>
      </c>
      <c r="G35" s="29">
        <v>87060</v>
      </c>
      <c r="H35" s="35">
        <v>94123</v>
      </c>
      <c r="I35" s="29">
        <v>58128</v>
      </c>
      <c r="J35" s="29">
        <v>60159</v>
      </c>
      <c r="K35" s="29">
        <v>64392</v>
      </c>
      <c r="L35" s="29">
        <v>73369</v>
      </c>
      <c r="M35" s="29">
        <v>82518</v>
      </c>
      <c r="N35" s="29">
        <v>87052</v>
      </c>
      <c r="O35" s="35">
        <v>94123</v>
      </c>
      <c r="P35" s="29">
        <v>8321</v>
      </c>
      <c r="Q35" s="29">
        <v>7689</v>
      </c>
      <c r="R35" s="29">
        <v>8050</v>
      </c>
      <c r="S35" s="29">
        <v>8233</v>
      </c>
      <c r="T35" s="29">
        <v>7843</v>
      </c>
      <c r="U35" s="29">
        <v>7325</v>
      </c>
      <c r="V35" s="35">
        <v>7539</v>
      </c>
      <c r="W35" s="29">
        <v>37323</v>
      </c>
      <c r="X35" s="29">
        <v>39712</v>
      </c>
      <c r="Y35" s="29">
        <v>43626</v>
      </c>
      <c r="Z35" s="29">
        <v>52526</v>
      </c>
      <c r="AA35" s="29">
        <v>62249</v>
      </c>
      <c r="AB35" s="29">
        <v>67694</v>
      </c>
      <c r="AC35" s="35">
        <v>73816</v>
      </c>
      <c r="AD35" s="29">
        <v>12484</v>
      </c>
      <c r="AE35" s="29">
        <v>12758</v>
      </c>
      <c r="AF35" s="29">
        <v>12716</v>
      </c>
      <c r="AG35" s="29">
        <v>12603</v>
      </c>
      <c r="AH35" s="29">
        <v>12417</v>
      </c>
      <c r="AI35" s="29">
        <v>12033</v>
      </c>
      <c r="AJ35" s="35">
        <v>12762</v>
      </c>
      <c r="AK35" s="29"/>
      <c r="AL35" s="29"/>
      <c r="AM35" s="29"/>
      <c r="AN35" s="29">
        <v>7</v>
      </c>
      <c r="AO35" s="15">
        <v>9</v>
      </c>
      <c r="AP35" s="29">
        <v>0</v>
      </c>
      <c r="AQ35" s="33">
        <v>6</v>
      </c>
      <c r="AR35" s="22"/>
      <c r="AS35" s="39"/>
      <c r="AT35" s="22"/>
      <c r="AU35" s="22"/>
      <c r="AV35" s="22"/>
    </row>
    <row r="36" spans="1:48" ht="24" customHeight="1">
      <c r="A36" s="12" t="s">
        <v>19</v>
      </c>
      <c r="B36" s="20">
        <v>40974</v>
      </c>
      <c r="C36" s="20">
        <v>40936</v>
      </c>
      <c r="D36" s="20">
        <v>38502</v>
      </c>
      <c r="E36" s="20">
        <v>36254</v>
      </c>
      <c r="F36" s="20">
        <v>39175</v>
      </c>
      <c r="G36" s="31">
        <v>38344</v>
      </c>
      <c r="H36" s="41">
        <v>38239</v>
      </c>
      <c r="I36" s="31">
        <v>40966</v>
      </c>
      <c r="J36" s="31">
        <v>40928</v>
      </c>
      <c r="K36" s="31">
        <v>37833</v>
      </c>
      <c r="L36" s="31">
        <v>36232</v>
      </c>
      <c r="M36" s="31">
        <v>35049</v>
      </c>
      <c r="N36" s="31">
        <f t="shared" si="0"/>
        <v>37125</v>
      </c>
      <c r="O36" s="41">
        <v>38239</v>
      </c>
      <c r="P36" s="31">
        <v>11258</v>
      </c>
      <c r="Q36" s="31">
        <v>10179</v>
      </c>
      <c r="R36" s="31">
        <v>9378</v>
      </c>
      <c r="S36" s="31">
        <v>9893</v>
      </c>
      <c r="T36" s="31">
        <v>7522</v>
      </c>
      <c r="U36" s="31">
        <v>8533</v>
      </c>
      <c r="V36" s="41">
        <v>8657</v>
      </c>
      <c r="W36" s="31">
        <v>10479</v>
      </c>
      <c r="X36" s="31">
        <v>10328</v>
      </c>
      <c r="Y36" s="31">
        <v>7672</v>
      </c>
      <c r="Z36" s="31">
        <v>8164</v>
      </c>
      <c r="AA36" s="31">
        <v>9926</v>
      </c>
      <c r="AB36" s="31">
        <v>9885</v>
      </c>
      <c r="AC36" s="41">
        <v>10094</v>
      </c>
      <c r="AD36" s="31">
        <v>19229</v>
      </c>
      <c r="AE36" s="31">
        <v>20421</v>
      </c>
      <c r="AF36" s="31">
        <v>20778</v>
      </c>
      <c r="AG36" s="31">
        <v>18175</v>
      </c>
      <c r="AH36" s="31">
        <v>17601</v>
      </c>
      <c r="AI36" s="31">
        <v>18707</v>
      </c>
      <c r="AJ36" s="41">
        <v>19465</v>
      </c>
      <c r="AK36" s="31"/>
      <c r="AL36" s="31"/>
      <c r="AM36" s="31">
        <v>5</v>
      </c>
      <c r="AN36" s="31"/>
      <c r="AO36" s="31"/>
      <c r="AP36" s="31"/>
      <c r="AQ36" s="41">
        <v>23</v>
      </c>
      <c r="AR36" s="22"/>
      <c r="AS36" s="39"/>
      <c r="AT36" s="22"/>
      <c r="AU36" s="39"/>
      <c r="AV36" s="39"/>
    </row>
    <row r="37" spans="1:48" ht="15.75" customHeight="1">
      <c r="A37" s="13"/>
      <c r="B37" s="8"/>
      <c r="C37" s="8"/>
      <c r="D37" s="8"/>
      <c r="E37" s="8"/>
      <c r="F37" s="24"/>
      <c r="G37" s="24"/>
      <c r="H37" s="24"/>
      <c r="I37" s="8"/>
      <c r="J37" s="8"/>
      <c r="K37" s="8"/>
      <c r="L37" s="8"/>
      <c r="M37" s="8"/>
      <c r="N37" s="8"/>
      <c r="O37" s="24"/>
      <c r="V37" s="24"/>
      <c r="W37" s="8"/>
      <c r="X37" s="8"/>
      <c r="Y37" s="8"/>
      <c r="Z37" s="8"/>
      <c r="AA37" s="8"/>
      <c r="AB37" s="8"/>
      <c r="AC37" s="24"/>
      <c r="AD37" s="8"/>
      <c r="AE37" s="8"/>
      <c r="AF37" s="8"/>
      <c r="AG37" s="8"/>
      <c r="AH37" s="8"/>
      <c r="AI37" s="8"/>
      <c r="AJ37" s="24"/>
      <c r="AK37" s="8"/>
      <c r="AL37" s="8"/>
      <c r="AM37" s="8"/>
      <c r="AN37" s="8"/>
      <c r="AO37" s="8"/>
      <c r="AP37" s="8"/>
      <c r="AQ37" s="24"/>
    </row>
    <row r="38" spans="1:48" ht="15.75" customHeight="1">
      <c r="A38" s="13"/>
      <c r="B38" s="8"/>
      <c r="C38" s="8"/>
      <c r="D38" s="8"/>
      <c r="E38" s="8"/>
      <c r="F38" s="24"/>
      <c r="G38" s="24"/>
      <c r="H38" s="24"/>
      <c r="I38" s="8"/>
      <c r="J38" s="24"/>
      <c r="K38" s="24"/>
      <c r="L38" s="8"/>
      <c r="M38" s="24"/>
      <c r="N38" s="24"/>
      <c r="O38" s="24"/>
      <c r="P38" s="8"/>
      <c r="Q38" s="8"/>
      <c r="R38" s="8"/>
      <c r="S38" s="8"/>
      <c r="T38" s="8"/>
      <c r="U38" s="24"/>
      <c r="V38" s="24"/>
      <c r="W38" s="8"/>
      <c r="X38" s="8"/>
      <c r="Y38" s="8"/>
      <c r="Z38" s="24"/>
      <c r="AA38" s="8"/>
      <c r="AB38" s="24"/>
      <c r="AC38" s="24"/>
      <c r="AD38" s="8"/>
      <c r="AE38" s="8"/>
      <c r="AF38" s="8"/>
      <c r="AG38" s="24"/>
      <c r="AH38" s="24"/>
      <c r="AI38" s="24"/>
      <c r="AJ38" s="24"/>
      <c r="AK38" s="8"/>
      <c r="AL38" s="8"/>
      <c r="AM38" s="8"/>
      <c r="AN38" s="8"/>
      <c r="AO38" s="8"/>
      <c r="AP38" s="24"/>
      <c r="AQ38" s="24"/>
    </row>
    <row r="39" spans="1:48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37"/>
      <c r="S39" s="37"/>
      <c r="T39" s="37"/>
      <c r="U39" s="37"/>
      <c r="V39" s="37"/>
      <c r="W39" s="37"/>
      <c r="X39" s="37"/>
      <c r="Y39" s="8"/>
      <c r="Z39" s="8"/>
      <c r="AA39" s="8"/>
      <c r="AB39" s="8"/>
      <c r="AC39" s="8"/>
      <c r="AD39" s="37"/>
      <c r="AE39" s="37"/>
      <c r="AF39" s="37"/>
      <c r="AG39" s="37"/>
      <c r="AH39" s="37"/>
      <c r="AI39" s="37"/>
      <c r="AJ39" s="37"/>
      <c r="AK39" s="8"/>
      <c r="AL39" s="8"/>
      <c r="AM39" s="8"/>
      <c r="AN39" s="8"/>
      <c r="AO39" s="8"/>
      <c r="AP39" s="8"/>
      <c r="AQ39" s="8"/>
    </row>
    <row r="40" spans="1:48" ht="23.25" customHeight="1">
      <c r="A40" s="8"/>
      <c r="B40" s="8"/>
      <c r="C40" s="8"/>
      <c r="D40" s="8"/>
      <c r="E40" s="8"/>
      <c r="F40" s="8"/>
      <c r="G40" s="8"/>
      <c r="H40" s="13"/>
      <c r="I40" s="8"/>
      <c r="J40" s="8"/>
      <c r="K40" s="8"/>
      <c r="L40" s="8"/>
      <c r="M40" s="8"/>
      <c r="N40" s="8"/>
      <c r="O40" s="13"/>
      <c r="P40" s="36" t="s">
        <v>23</v>
      </c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</sheetData>
  <mergeCells count="22">
    <mergeCell ref="AY7:BC7"/>
    <mergeCell ref="A23:A26"/>
    <mergeCell ref="A1:C1"/>
    <mergeCell ref="A5:A8"/>
    <mergeCell ref="A3:AQ3"/>
    <mergeCell ref="A21:AQ21"/>
    <mergeCell ref="B5:H7"/>
    <mergeCell ref="I6:O7"/>
    <mergeCell ref="P7:V7"/>
    <mergeCell ref="W7:AC7"/>
    <mergeCell ref="AD7:AJ7"/>
    <mergeCell ref="AK7:AQ7"/>
    <mergeCell ref="I5:AQ5"/>
    <mergeCell ref="P6:AQ6"/>
    <mergeCell ref="AK25:AQ25"/>
    <mergeCell ref="I23:AQ23"/>
    <mergeCell ref="P24:AQ24"/>
    <mergeCell ref="B23:H25"/>
    <mergeCell ref="I24:O25"/>
    <mergeCell ref="P25:V25"/>
    <mergeCell ref="W25:AC25"/>
    <mergeCell ref="AD25:AJ25"/>
  </mergeCells>
  <pageMargins left="0.25" right="0.25" top="0.5" bottom="0.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7"/>
  <sheetViews>
    <sheetView zoomScaleNormal="100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AN25" sqref="AN25"/>
    </sheetView>
  </sheetViews>
  <sheetFormatPr defaultRowHeight="12.75"/>
  <cols>
    <col min="1" max="1" width="16.85546875" style="2" customWidth="1"/>
    <col min="2" max="2" width="9.28515625" style="2" customWidth="1"/>
    <col min="3" max="3" width="9.85546875" style="2" customWidth="1"/>
    <col min="4" max="7" width="9.140625" style="2" customWidth="1"/>
    <col min="8" max="8" width="11.140625" style="2" customWidth="1"/>
    <col min="9" max="10" width="9.140625" style="2" customWidth="1"/>
    <col min="11" max="11" width="8.85546875" style="2" customWidth="1"/>
    <col min="12" max="14" width="9" style="2" customWidth="1"/>
    <col min="15" max="15" width="10.85546875" style="2" customWidth="1"/>
    <col min="16" max="18" width="8.7109375" style="2" customWidth="1"/>
    <col min="19" max="22" width="8.42578125" style="2" customWidth="1"/>
    <col min="23" max="23" width="9.42578125" style="2" customWidth="1"/>
    <col min="24" max="24" width="9" style="2" customWidth="1"/>
    <col min="25" max="29" width="9.42578125" style="2" customWidth="1"/>
    <col min="30" max="34" width="8.140625" style="2" customWidth="1"/>
    <col min="35" max="16384" width="9.140625" style="2"/>
  </cols>
  <sheetData>
    <row r="1" spans="1:42" ht="19.5" customHeight="1" thickBot="1">
      <c r="A1" s="43" t="s">
        <v>0</v>
      </c>
      <c r="B1" s="43"/>
      <c r="C1" s="43"/>
      <c r="D1" s="4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42" ht="14.25" customHeight="1">
      <c r="A2" s="15"/>
      <c r="B2" s="16" t="s">
        <v>24</v>
      </c>
      <c r="C2" s="15"/>
      <c r="D2" s="15"/>
    </row>
    <row r="3" spans="1:42" s="3" customFormat="1" ht="18" customHeight="1">
      <c r="B3" s="4"/>
      <c r="I3" s="42" t="s">
        <v>25</v>
      </c>
      <c r="J3" s="42"/>
      <c r="K3" s="42"/>
      <c r="L3" s="42"/>
      <c r="M3" s="42"/>
      <c r="N3" s="42"/>
      <c r="O3" s="42"/>
      <c r="P3" s="42"/>
      <c r="Q3" s="42"/>
      <c r="R3" s="42"/>
      <c r="S3" s="42"/>
      <c r="T3" s="23"/>
      <c r="U3" s="23"/>
      <c r="V3" s="23"/>
      <c r="W3" s="4"/>
      <c r="X3" s="4"/>
      <c r="Y3" s="4"/>
      <c r="Z3" s="4"/>
      <c r="AA3" s="4"/>
      <c r="AB3" s="4"/>
      <c r="AC3" s="4"/>
      <c r="AD3" s="4"/>
      <c r="AE3" s="4"/>
    </row>
    <row r="4" spans="1:42" ht="12.75" customHeight="1"/>
    <row r="5" spans="1:42" ht="21" customHeight="1">
      <c r="A5" s="50" t="s">
        <v>2</v>
      </c>
      <c r="B5" s="53" t="s">
        <v>3</v>
      </c>
      <c r="C5" s="54"/>
      <c r="D5" s="54"/>
      <c r="E5" s="54"/>
      <c r="F5" s="54"/>
      <c r="G5" s="54"/>
      <c r="H5" s="54"/>
      <c r="I5" s="45" t="s">
        <v>26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</row>
    <row r="6" spans="1:42" ht="21" customHeight="1">
      <c r="A6" s="51"/>
      <c r="B6" s="55"/>
      <c r="C6" s="56"/>
      <c r="D6" s="56"/>
      <c r="E6" s="56"/>
      <c r="F6" s="56"/>
      <c r="G6" s="56"/>
      <c r="H6" s="56"/>
      <c r="I6" s="53" t="s">
        <v>27</v>
      </c>
      <c r="J6" s="54"/>
      <c r="K6" s="54"/>
      <c r="L6" s="54"/>
      <c r="M6" s="54"/>
      <c r="N6" s="54"/>
      <c r="O6" s="54"/>
      <c r="P6" s="45" t="s">
        <v>5</v>
      </c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</row>
    <row r="7" spans="1:42" ht="27.75" customHeight="1">
      <c r="A7" s="51"/>
      <c r="B7" s="47"/>
      <c r="C7" s="48"/>
      <c r="D7" s="48"/>
      <c r="E7" s="48"/>
      <c r="F7" s="48"/>
      <c r="G7" s="48"/>
      <c r="H7" s="48"/>
      <c r="I7" s="47"/>
      <c r="J7" s="48"/>
      <c r="K7" s="48"/>
      <c r="L7" s="48"/>
      <c r="M7" s="48"/>
      <c r="N7" s="48"/>
      <c r="O7" s="48"/>
      <c r="P7" s="44" t="s">
        <v>6</v>
      </c>
      <c r="Q7" s="45"/>
      <c r="R7" s="45"/>
      <c r="S7" s="45"/>
      <c r="T7" s="45"/>
      <c r="U7" s="45"/>
      <c r="V7" s="46"/>
      <c r="W7" s="44" t="s">
        <v>7</v>
      </c>
      <c r="X7" s="45"/>
      <c r="Y7" s="45"/>
      <c r="Z7" s="45"/>
      <c r="AA7" s="45"/>
      <c r="AB7" s="45"/>
      <c r="AC7" s="46"/>
      <c r="AD7" s="47" t="s">
        <v>8</v>
      </c>
      <c r="AE7" s="48"/>
      <c r="AF7" s="48"/>
      <c r="AG7" s="48"/>
      <c r="AH7" s="48"/>
      <c r="AI7" s="48"/>
      <c r="AJ7" s="48"/>
    </row>
    <row r="8" spans="1:42" ht="22.5" customHeight="1">
      <c r="A8" s="52"/>
      <c r="B8" s="9">
        <v>2019</v>
      </c>
      <c r="C8" s="9">
        <v>2020</v>
      </c>
      <c r="D8" s="9">
        <v>2021</v>
      </c>
      <c r="E8" s="9">
        <v>2022</v>
      </c>
      <c r="F8" s="27">
        <v>2023</v>
      </c>
      <c r="G8" s="27">
        <v>2024</v>
      </c>
      <c r="H8" s="33">
        <v>2025</v>
      </c>
      <c r="I8" s="27">
        <v>2019</v>
      </c>
      <c r="J8" s="27">
        <v>2020</v>
      </c>
      <c r="K8" s="27">
        <v>2021</v>
      </c>
      <c r="L8" s="27">
        <v>2022</v>
      </c>
      <c r="M8" s="27">
        <v>2023</v>
      </c>
      <c r="N8" s="27">
        <v>2024</v>
      </c>
      <c r="O8" s="33">
        <v>2025</v>
      </c>
      <c r="P8" s="27">
        <v>2019</v>
      </c>
      <c r="Q8" s="27">
        <v>2020</v>
      </c>
      <c r="R8" s="27">
        <v>2021</v>
      </c>
      <c r="S8" s="27">
        <v>2022</v>
      </c>
      <c r="T8" s="27">
        <v>2023</v>
      </c>
      <c r="U8" s="27">
        <v>2024</v>
      </c>
      <c r="V8" s="33">
        <v>2025</v>
      </c>
      <c r="W8" s="27">
        <v>2019</v>
      </c>
      <c r="X8" s="27">
        <v>2020</v>
      </c>
      <c r="Y8" s="27">
        <v>2021</v>
      </c>
      <c r="Z8" s="27">
        <v>2022</v>
      </c>
      <c r="AA8" s="27">
        <v>2023</v>
      </c>
      <c r="AB8" s="27">
        <v>2024</v>
      </c>
      <c r="AC8" s="33">
        <v>2025</v>
      </c>
      <c r="AD8" s="28">
        <v>2019</v>
      </c>
      <c r="AE8" s="28">
        <v>2020</v>
      </c>
      <c r="AF8" s="27">
        <v>2021</v>
      </c>
      <c r="AG8" s="27">
        <v>2022</v>
      </c>
      <c r="AH8" s="27">
        <v>2023</v>
      </c>
      <c r="AI8" s="27">
        <v>2024</v>
      </c>
      <c r="AJ8" s="33">
        <v>2025</v>
      </c>
      <c r="AK8" s="15"/>
    </row>
    <row r="9" spans="1:42" ht="25.5" customHeight="1">
      <c r="A9" s="17" t="s">
        <v>10</v>
      </c>
      <c r="B9" s="21">
        <v>411420</v>
      </c>
      <c r="C9" s="21">
        <v>414292</v>
      </c>
      <c r="D9" s="21">
        <v>412527</v>
      </c>
      <c r="E9" s="21">
        <v>431000</v>
      </c>
      <c r="F9" s="35">
        <v>465059</v>
      </c>
      <c r="G9" s="35">
        <f>G10+G11+G12+G13+G14+G15+G16+G17+G18</f>
        <v>475117</v>
      </c>
      <c r="H9" s="35">
        <f>H10+H11+H12+H13+H14+H15+H16+H17+H18</f>
        <v>490501</v>
      </c>
      <c r="I9" s="35">
        <v>211339</v>
      </c>
      <c r="J9" s="35">
        <v>209261</v>
      </c>
      <c r="K9" s="35">
        <v>207553</v>
      </c>
      <c r="L9" s="35">
        <f>SUM(L10:L18)</f>
        <v>208742</v>
      </c>
      <c r="M9" s="35">
        <f>SUM(M10:M18)</f>
        <v>220396</v>
      </c>
      <c r="N9" s="35">
        <f>SUM(N10:N18)</f>
        <v>226348</v>
      </c>
      <c r="O9" s="35">
        <f>O10+O11+O12+O13+O14+O15+O16+O17+O18</f>
        <v>233171</v>
      </c>
      <c r="P9" s="35">
        <v>20379</v>
      </c>
      <c r="Q9" s="35">
        <v>20840</v>
      </c>
      <c r="R9" s="35">
        <v>19078</v>
      </c>
      <c r="S9" s="35">
        <v>16633</v>
      </c>
      <c r="T9" s="35">
        <f>T10+T11+T12+T13+T14+T15+T16+T17+T18</f>
        <v>16885</v>
      </c>
      <c r="U9" s="35">
        <f>U10+U11+U12+U13+U14+U15+U16+U17+U18</f>
        <v>16729</v>
      </c>
      <c r="V9" s="35">
        <f>V10+V11+V12+V13+V14+V15+V16+V17+V18</f>
        <v>17176</v>
      </c>
      <c r="W9" s="35">
        <v>148314</v>
      </c>
      <c r="X9" s="35">
        <v>146831</v>
      </c>
      <c r="Y9" s="35">
        <v>149435</v>
      </c>
      <c r="Z9" s="35">
        <v>157037</v>
      </c>
      <c r="AA9" s="35">
        <f>AA10+AA11+AA12+AA13+AA14+AA15+AA16+AA17+AA18</f>
        <v>166234</v>
      </c>
      <c r="AB9" s="35">
        <f>AB10+AB11+AB12+AB13+AB14+AB15+AB16+AB17+AB18</f>
        <v>171024</v>
      </c>
      <c r="AC9" s="35">
        <f>AC10+AC11+AC12+AC13+AC14+AC15+AC16+AC17+AC18</f>
        <v>174224</v>
      </c>
      <c r="AD9" s="35">
        <v>42643</v>
      </c>
      <c r="AE9" s="35">
        <v>41588</v>
      </c>
      <c r="AF9" s="35">
        <v>39040</v>
      </c>
      <c r="AG9" s="35">
        <v>35072</v>
      </c>
      <c r="AH9" s="35">
        <f>AH10+AH11+AH12+AH13+AH14+AH15+AH16+AH17+AH18</f>
        <v>37277</v>
      </c>
      <c r="AI9" s="35">
        <f>AI10+AI11+AI12+AI13+AI14+AI15+AI16+AI17+AI18</f>
        <v>38595</v>
      </c>
      <c r="AJ9" s="35">
        <f>AJ10+AJ11+AJ12+AJ13+AJ14+AJ15+AJ16+AJ17+AJ18</f>
        <v>41771</v>
      </c>
      <c r="AK9" s="32"/>
      <c r="AM9" s="22"/>
      <c r="AN9" s="22"/>
      <c r="AO9" s="22"/>
      <c r="AP9" s="22"/>
    </row>
    <row r="10" spans="1:42" ht="18" customHeight="1">
      <c r="A10" s="11" t="s">
        <v>11</v>
      </c>
      <c r="B10" s="19">
        <v>8133</v>
      </c>
      <c r="C10" s="19">
        <v>8328</v>
      </c>
      <c r="D10" s="19">
        <v>8557</v>
      </c>
      <c r="E10" s="19">
        <v>8662</v>
      </c>
      <c r="F10" s="29">
        <v>8880</v>
      </c>
      <c r="G10" s="29">
        <v>8952</v>
      </c>
      <c r="H10" s="35">
        <v>8855</v>
      </c>
      <c r="I10" s="29">
        <v>3865</v>
      </c>
      <c r="J10" s="29">
        <v>3106</v>
      </c>
      <c r="K10" s="29">
        <v>3165</v>
      </c>
      <c r="L10" s="29">
        <v>3232</v>
      </c>
      <c r="M10" s="29">
        <v>5646</v>
      </c>
      <c r="N10" s="29">
        <f t="shared" ref="N10:N15" si="0">U10+AB10+AI10</f>
        <v>5018</v>
      </c>
      <c r="O10" s="35">
        <v>4907</v>
      </c>
      <c r="P10" s="29">
        <v>180</v>
      </c>
      <c r="Q10" s="29">
        <v>196</v>
      </c>
      <c r="R10" s="29">
        <v>226</v>
      </c>
      <c r="S10" s="29">
        <v>507</v>
      </c>
      <c r="T10" s="29">
        <v>1174</v>
      </c>
      <c r="U10" s="29">
        <v>755</v>
      </c>
      <c r="V10" s="35">
        <v>750</v>
      </c>
      <c r="W10" s="29">
        <v>3315</v>
      </c>
      <c r="X10" s="29">
        <v>2351</v>
      </c>
      <c r="Y10" s="29">
        <v>2362</v>
      </c>
      <c r="Z10" s="29">
        <v>2119</v>
      </c>
      <c r="AA10" s="29">
        <v>3151</v>
      </c>
      <c r="AB10" s="29">
        <v>3517</v>
      </c>
      <c r="AC10" s="35">
        <v>3426</v>
      </c>
      <c r="AD10" s="29">
        <v>370</v>
      </c>
      <c r="AE10" s="29">
        <v>559</v>
      </c>
      <c r="AF10" s="29">
        <v>577</v>
      </c>
      <c r="AG10" s="29">
        <v>606</v>
      </c>
      <c r="AH10" s="29">
        <v>1321</v>
      </c>
      <c r="AI10" s="29">
        <v>746</v>
      </c>
      <c r="AJ10" s="35">
        <v>731</v>
      </c>
      <c r="AK10" s="32"/>
      <c r="AM10" s="22"/>
      <c r="AN10" s="22"/>
      <c r="AO10" s="22"/>
      <c r="AP10" s="22"/>
    </row>
    <row r="11" spans="1:42" ht="18" customHeight="1">
      <c r="A11" s="11" t="s">
        <v>12</v>
      </c>
      <c r="B11" s="19">
        <v>1131</v>
      </c>
      <c r="C11" s="19">
        <v>1185</v>
      </c>
      <c r="D11" s="19">
        <v>1222</v>
      </c>
      <c r="E11" s="19">
        <v>1230</v>
      </c>
      <c r="F11" s="29">
        <v>1298</v>
      </c>
      <c r="G11" s="29">
        <v>1293</v>
      </c>
      <c r="H11" s="35">
        <v>1272</v>
      </c>
      <c r="I11" s="29">
        <v>278</v>
      </c>
      <c r="J11" s="29">
        <v>320</v>
      </c>
      <c r="K11" s="29">
        <v>306</v>
      </c>
      <c r="L11" s="29">
        <v>306</v>
      </c>
      <c r="M11" s="29">
        <v>301</v>
      </c>
      <c r="N11" s="29">
        <f t="shared" si="0"/>
        <v>317</v>
      </c>
      <c r="O11" s="35">
        <v>312</v>
      </c>
      <c r="P11" s="29">
        <v>73</v>
      </c>
      <c r="Q11" s="29">
        <v>86</v>
      </c>
      <c r="R11" s="29">
        <v>65</v>
      </c>
      <c r="S11" s="29">
        <v>65</v>
      </c>
      <c r="T11" s="29">
        <v>18</v>
      </c>
      <c r="U11" s="19">
        <v>32</v>
      </c>
      <c r="V11" s="35">
        <v>32</v>
      </c>
      <c r="W11" s="29">
        <v>177</v>
      </c>
      <c r="X11" s="29">
        <v>199</v>
      </c>
      <c r="Y11" s="29">
        <v>214</v>
      </c>
      <c r="Z11" s="29">
        <v>214</v>
      </c>
      <c r="AA11" s="29">
        <v>236</v>
      </c>
      <c r="AB11" s="29">
        <v>238</v>
      </c>
      <c r="AC11" s="35">
        <v>231</v>
      </c>
      <c r="AD11" s="29">
        <v>28</v>
      </c>
      <c r="AE11" s="29">
        <v>35</v>
      </c>
      <c r="AF11" s="29">
        <v>27</v>
      </c>
      <c r="AG11" s="29">
        <v>27</v>
      </c>
      <c r="AH11" s="29">
        <v>47</v>
      </c>
      <c r="AI11" s="29">
        <v>47</v>
      </c>
      <c r="AJ11" s="35">
        <v>49</v>
      </c>
      <c r="AK11" s="32"/>
      <c r="AM11" s="22"/>
      <c r="AN11" s="22"/>
      <c r="AO11" s="22"/>
      <c r="AP11" s="22"/>
    </row>
    <row r="12" spans="1:42" ht="18" customHeight="1">
      <c r="A12" s="11" t="s">
        <v>13</v>
      </c>
      <c r="B12" s="19">
        <v>62976</v>
      </c>
      <c r="C12" s="19">
        <v>63079</v>
      </c>
      <c r="D12" s="19">
        <v>62784</v>
      </c>
      <c r="E12" s="19">
        <v>65543</v>
      </c>
      <c r="F12" s="29">
        <v>69519</v>
      </c>
      <c r="G12" s="29">
        <v>71371</v>
      </c>
      <c r="H12" s="35">
        <v>71792</v>
      </c>
      <c r="I12" s="29">
        <v>45035</v>
      </c>
      <c r="J12" s="29">
        <v>41042</v>
      </c>
      <c r="K12" s="29">
        <v>41229</v>
      </c>
      <c r="L12" s="29">
        <v>44965</v>
      </c>
      <c r="M12" s="29">
        <v>47504</v>
      </c>
      <c r="N12" s="29">
        <f t="shared" si="0"/>
        <v>47918</v>
      </c>
      <c r="O12" s="35">
        <v>46398</v>
      </c>
      <c r="P12" s="29">
        <v>1350</v>
      </c>
      <c r="Q12" s="29">
        <v>1809</v>
      </c>
      <c r="R12" s="29">
        <v>1750</v>
      </c>
      <c r="S12" s="29">
        <v>1381</v>
      </c>
      <c r="T12" s="29">
        <v>1390</v>
      </c>
      <c r="U12" s="29">
        <v>1363</v>
      </c>
      <c r="V12" s="21">
        <v>1439</v>
      </c>
      <c r="W12" s="29">
        <v>39879</v>
      </c>
      <c r="X12" s="29">
        <v>35884</v>
      </c>
      <c r="Y12" s="29">
        <v>36182</v>
      </c>
      <c r="Z12" s="29">
        <v>40464</v>
      </c>
      <c r="AA12" s="29">
        <v>43216</v>
      </c>
      <c r="AB12" s="29">
        <v>43751</v>
      </c>
      <c r="AC12" s="21">
        <v>39133</v>
      </c>
      <c r="AD12" s="29">
        <v>3806</v>
      </c>
      <c r="AE12" s="29">
        <v>3349</v>
      </c>
      <c r="AF12" s="29">
        <v>3297</v>
      </c>
      <c r="AG12" s="29">
        <v>3120</v>
      </c>
      <c r="AH12" s="29">
        <v>2898</v>
      </c>
      <c r="AI12" s="29">
        <v>2804</v>
      </c>
      <c r="AJ12" s="35">
        <v>5826</v>
      </c>
      <c r="AK12" s="32"/>
      <c r="AM12" s="22"/>
      <c r="AN12" s="39"/>
      <c r="AO12" s="22"/>
      <c r="AP12" s="22"/>
    </row>
    <row r="13" spans="1:42" ht="18" customHeight="1">
      <c r="A13" s="11" t="s">
        <v>14</v>
      </c>
      <c r="B13" s="19">
        <v>104764</v>
      </c>
      <c r="C13" s="19">
        <v>105791</v>
      </c>
      <c r="D13" s="19">
        <v>104881</v>
      </c>
      <c r="E13" s="19">
        <v>113245</v>
      </c>
      <c r="F13" s="29">
        <v>128009</v>
      </c>
      <c r="G13" s="35">
        <v>131827</v>
      </c>
      <c r="H13" s="35">
        <v>136884</v>
      </c>
      <c r="I13" s="29">
        <v>56687</v>
      </c>
      <c r="J13" s="29">
        <v>57951</v>
      </c>
      <c r="K13" s="29">
        <v>58568</v>
      </c>
      <c r="L13" s="29">
        <v>58226</v>
      </c>
      <c r="M13" s="29">
        <v>63712</v>
      </c>
      <c r="N13" s="29">
        <f t="shared" si="0"/>
        <v>60280</v>
      </c>
      <c r="O13" s="35">
        <v>64125</v>
      </c>
      <c r="P13" s="29">
        <v>5953</v>
      </c>
      <c r="Q13" s="29">
        <v>6176</v>
      </c>
      <c r="R13" s="29">
        <v>5940</v>
      </c>
      <c r="S13" s="29">
        <v>4954</v>
      </c>
      <c r="T13" s="29">
        <v>4672</v>
      </c>
      <c r="U13" s="29">
        <v>3774</v>
      </c>
      <c r="V13" s="35">
        <v>4249</v>
      </c>
      <c r="W13" s="29">
        <v>40294</v>
      </c>
      <c r="X13" s="29">
        <v>41240</v>
      </c>
      <c r="Y13" s="29">
        <v>42767</v>
      </c>
      <c r="Z13" s="29">
        <v>44779</v>
      </c>
      <c r="AA13" s="29">
        <v>50732</v>
      </c>
      <c r="AB13" s="29">
        <v>48770</v>
      </c>
      <c r="AC13" s="21">
        <v>51566</v>
      </c>
      <c r="AD13" s="29">
        <v>10437</v>
      </c>
      <c r="AE13" s="29">
        <v>10533</v>
      </c>
      <c r="AF13" s="29">
        <v>9861</v>
      </c>
      <c r="AG13" s="29">
        <v>8493</v>
      </c>
      <c r="AH13" s="29">
        <v>8308</v>
      </c>
      <c r="AI13" s="29">
        <v>7736</v>
      </c>
      <c r="AJ13" s="35">
        <v>8310</v>
      </c>
      <c r="AK13" s="32"/>
      <c r="AM13" s="22"/>
      <c r="AN13" s="22"/>
      <c r="AO13" s="39"/>
      <c r="AP13" s="22"/>
    </row>
    <row r="14" spans="1:42" ht="18" customHeight="1">
      <c r="A14" s="11" t="s">
        <v>15</v>
      </c>
      <c r="B14" s="19">
        <v>10248</v>
      </c>
      <c r="C14" s="19">
        <v>10388</v>
      </c>
      <c r="D14" s="19">
        <v>10263</v>
      </c>
      <c r="E14" s="19">
        <v>10510</v>
      </c>
      <c r="F14" s="29">
        <v>10838</v>
      </c>
      <c r="G14" s="29">
        <v>10991</v>
      </c>
      <c r="H14" s="35">
        <v>11621</v>
      </c>
      <c r="I14" s="29">
        <v>2710</v>
      </c>
      <c r="J14" s="29">
        <v>2100</v>
      </c>
      <c r="K14" s="29">
        <v>2551</v>
      </c>
      <c r="L14" s="29">
        <v>2551</v>
      </c>
      <c r="M14" s="29">
        <v>2364</v>
      </c>
      <c r="N14" s="29">
        <f t="shared" si="0"/>
        <v>2816</v>
      </c>
      <c r="O14" s="35">
        <v>2514</v>
      </c>
      <c r="P14" s="29">
        <v>422</v>
      </c>
      <c r="Q14" s="29">
        <v>343</v>
      </c>
      <c r="R14" s="29">
        <v>343</v>
      </c>
      <c r="S14" s="29">
        <v>343</v>
      </c>
      <c r="T14" s="29">
        <v>498</v>
      </c>
      <c r="U14" s="29">
        <v>430</v>
      </c>
      <c r="V14" s="35">
        <v>378</v>
      </c>
      <c r="W14" s="29">
        <v>1263</v>
      </c>
      <c r="X14" s="29">
        <v>990</v>
      </c>
      <c r="Y14" s="29">
        <v>1493</v>
      </c>
      <c r="Z14" s="29">
        <v>1493</v>
      </c>
      <c r="AA14" s="29">
        <v>1132</v>
      </c>
      <c r="AB14" s="29">
        <v>1565</v>
      </c>
      <c r="AC14" s="21">
        <v>1279</v>
      </c>
      <c r="AD14" s="29">
        <v>1025</v>
      </c>
      <c r="AE14" s="29">
        <v>767</v>
      </c>
      <c r="AF14" s="29">
        <v>715</v>
      </c>
      <c r="AG14" s="29">
        <v>715</v>
      </c>
      <c r="AH14" s="29">
        <v>734</v>
      </c>
      <c r="AI14" s="29">
        <v>821</v>
      </c>
      <c r="AJ14" s="35">
        <v>857</v>
      </c>
      <c r="AK14" s="32"/>
      <c r="AM14" s="22"/>
      <c r="AN14" s="22"/>
      <c r="AO14" s="22"/>
      <c r="AP14" s="22"/>
    </row>
    <row r="15" spans="1:42" ht="18" customHeight="1">
      <c r="A15" s="11" t="s">
        <v>16</v>
      </c>
      <c r="B15" s="19">
        <v>93521</v>
      </c>
      <c r="C15" s="19">
        <v>94132</v>
      </c>
      <c r="D15" s="19">
        <v>90231</v>
      </c>
      <c r="E15" s="19">
        <v>91815</v>
      </c>
      <c r="F15" s="29">
        <v>95895</v>
      </c>
      <c r="G15" s="29">
        <v>96524</v>
      </c>
      <c r="H15" s="35">
        <v>100482</v>
      </c>
      <c r="I15" s="29">
        <v>36515</v>
      </c>
      <c r="J15" s="29">
        <v>35502</v>
      </c>
      <c r="K15" s="29">
        <v>33359</v>
      </c>
      <c r="L15" s="29">
        <v>28656</v>
      </c>
      <c r="M15" s="29">
        <v>28285</v>
      </c>
      <c r="N15" s="29">
        <f t="shared" si="0"/>
        <v>28953</v>
      </c>
      <c r="O15" s="35">
        <v>29597</v>
      </c>
      <c r="P15" s="29">
        <v>6248</v>
      </c>
      <c r="Q15" s="29">
        <v>6397</v>
      </c>
      <c r="R15" s="29">
        <v>5675</v>
      </c>
      <c r="S15" s="29">
        <v>4731</v>
      </c>
      <c r="T15" s="29">
        <v>4345</v>
      </c>
      <c r="U15" s="29">
        <v>4198</v>
      </c>
      <c r="V15" s="35">
        <v>4168</v>
      </c>
      <c r="W15" s="29">
        <v>18731</v>
      </c>
      <c r="X15" s="29">
        <v>18486</v>
      </c>
      <c r="Y15" s="29">
        <v>16909</v>
      </c>
      <c r="Z15" s="29">
        <v>14328</v>
      </c>
      <c r="AA15" s="29">
        <v>13538</v>
      </c>
      <c r="AB15" s="29">
        <v>14576</v>
      </c>
      <c r="AC15" s="21">
        <v>15517</v>
      </c>
      <c r="AD15" s="29">
        <v>11536</v>
      </c>
      <c r="AE15" s="29">
        <v>10619</v>
      </c>
      <c r="AF15" s="29">
        <v>10775</v>
      </c>
      <c r="AG15" s="29">
        <v>9597</v>
      </c>
      <c r="AH15" s="29">
        <v>10402</v>
      </c>
      <c r="AI15" s="29">
        <v>10179</v>
      </c>
      <c r="AJ15" s="35">
        <v>9912</v>
      </c>
      <c r="AK15" s="32"/>
      <c r="AM15" s="22"/>
      <c r="AN15" s="22"/>
      <c r="AO15" s="22"/>
      <c r="AP15" s="22"/>
    </row>
    <row r="16" spans="1:42" ht="18" customHeight="1">
      <c r="A16" s="11" t="s">
        <v>17</v>
      </c>
      <c r="B16" s="19">
        <v>40061</v>
      </c>
      <c r="C16" s="19">
        <v>39507</v>
      </c>
      <c r="D16" s="19">
        <v>39302</v>
      </c>
      <c r="E16" s="19">
        <v>38782</v>
      </c>
      <c r="F16" s="29">
        <v>39984</v>
      </c>
      <c r="G16" s="29">
        <v>40445</v>
      </c>
      <c r="H16" s="35">
        <v>40703</v>
      </c>
      <c r="I16" s="29">
        <v>18668</v>
      </c>
      <c r="J16" s="29">
        <v>18413</v>
      </c>
      <c r="K16" s="29">
        <v>18529</v>
      </c>
      <c r="L16" s="29">
        <v>18409</v>
      </c>
      <c r="M16" s="29">
        <v>18956</v>
      </c>
      <c r="N16" s="29">
        <f>+U16+AB16+AI16</f>
        <v>19044</v>
      </c>
      <c r="O16" s="35">
        <v>19851</v>
      </c>
      <c r="P16" s="29">
        <v>1691</v>
      </c>
      <c r="Q16" s="29">
        <v>1542</v>
      </c>
      <c r="R16" s="29">
        <v>1548</v>
      </c>
      <c r="S16" s="29">
        <v>1428</v>
      </c>
      <c r="T16" s="29">
        <v>1418</v>
      </c>
      <c r="U16" s="29">
        <v>1359</v>
      </c>
      <c r="V16" s="35">
        <v>1395</v>
      </c>
      <c r="W16" s="29">
        <v>13328</v>
      </c>
      <c r="X16" s="29">
        <v>13301</v>
      </c>
      <c r="Y16" s="29">
        <v>13588</v>
      </c>
      <c r="Z16" s="29">
        <v>13588</v>
      </c>
      <c r="AA16" s="29">
        <v>13460</v>
      </c>
      <c r="AB16" s="29">
        <v>14970</v>
      </c>
      <c r="AC16" s="21">
        <v>15768</v>
      </c>
      <c r="AD16" s="29">
        <v>3649</v>
      </c>
      <c r="AE16" s="29">
        <v>3570</v>
      </c>
      <c r="AF16" s="29">
        <v>3393</v>
      </c>
      <c r="AG16" s="29">
        <v>3393</v>
      </c>
      <c r="AH16" s="29">
        <v>4078</v>
      </c>
      <c r="AI16" s="29">
        <v>2715</v>
      </c>
      <c r="AJ16" s="35">
        <v>2688</v>
      </c>
      <c r="AK16" s="32"/>
      <c r="AM16" s="22"/>
      <c r="AN16" s="22"/>
      <c r="AO16" s="22"/>
      <c r="AP16" s="22"/>
    </row>
    <row r="17" spans="1:42" s="8" customFormat="1" ht="18" customHeight="1">
      <c r="A17" s="11" t="s">
        <v>18</v>
      </c>
      <c r="B17" s="19">
        <v>51241</v>
      </c>
      <c r="C17" s="19">
        <v>52769</v>
      </c>
      <c r="D17" s="19">
        <v>56874</v>
      </c>
      <c r="E17" s="19">
        <v>63967</v>
      </c>
      <c r="F17" s="19">
        <v>72900</v>
      </c>
      <c r="G17" s="19">
        <v>76857</v>
      </c>
      <c r="H17" s="21">
        <v>82110</v>
      </c>
      <c r="I17" s="19">
        <v>31476</v>
      </c>
      <c r="J17" s="19">
        <v>34756</v>
      </c>
      <c r="K17" s="19">
        <v>37368</v>
      </c>
      <c r="L17" s="19">
        <v>41511</v>
      </c>
      <c r="M17" s="19">
        <v>42071</v>
      </c>
      <c r="N17" s="19">
        <f>+U17+AB17+AI17</f>
        <v>42976</v>
      </c>
      <c r="O17" s="21">
        <v>47614</v>
      </c>
      <c r="P17" s="19">
        <v>2078</v>
      </c>
      <c r="Q17" s="19">
        <v>1966</v>
      </c>
      <c r="R17" s="19">
        <v>1963</v>
      </c>
      <c r="S17" s="19">
        <v>1858</v>
      </c>
      <c r="T17" s="19">
        <v>1925</v>
      </c>
      <c r="U17" s="19">
        <v>1869</v>
      </c>
      <c r="V17" s="21">
        <v>1856</v>
      </c>
      <c r="W17" s="19">
        <v>24359</v>
      </c>
      <c r="X17" s="19">
        <v>27403</v>
      </c>
      <c r="Y17" s="19">
        <v>30255</v>
      </c>
      <c r="Z17" s="19">
        <v>34914</v>
      </c>
      <c r="AA17" s="19">
        <v>35380</v>
      </c>
      <c r="AB17" s="19">
        <v>36433</v>
      </c>
      <c r="AC17" s="21">
        <v>40846</v>
      </c>
      <c r="AD17" s="19">
        <v>5039</v>
      </c>
      <c r="AE17" s="19">
        <v>5387</v>
      </c>
      <c r="AF17" s="19">
        <v>5150</v>
      </c>
      <c r="AG17" s="19">
        <v>4739</v>
      </c>
      <c r="AH17" s="19">
        <v>4766</v>
      </c>
      <c r="AI17" s="19">
        <v>4674</v>
      </c>
      <c r="AJ17" s="21">
        <v>4912</v>
      </c>
      <c r="AK17" s="24"/>
      <c r="AM17" s="24"/>
      <c r="AN17" s="24"/>
      <c r="AO17" s="24"/>
      <c r="AP17" s="24"/>
    </row>
    <row r="18" spans="1:42" ht="18" customHeight="1">
      <c r="A18" s="12" t="s">
        <v>19</v>
      </c>
      <c r="B18" s="20">
        <v>39345</v>
      </c>
      <c r="C18" s="20">
        <v>39113</v>
      </c>
      <c r="D18" s="20">
        <v>38413</v>
      </c>
      <c r="E18" s="20">
        <v>37246</v>
      </c>
      <c r="F18" s="31">
        <v>37736</v>
      </c>
      <c r="G18" s="31">
        <v>36857</v>
      </c>
      <c r="H18" s="31">
        <v>36782</v>
      </c>
      <c r="I18" s="31">
        <v>16105</v>
      </c>
      <c r="J18" s="31">
        <v>16071</v>
      </c>
      <c r="K18" s="31">
        <v>12478</v>
      </c>
      <c r="L18" s="31">
        <v>10886</v>
      </c>
      <c r="M18" s="31">
        <v>11557</v>
      </c>
      <c r="N18" s="31">
        <f>+U18+AB18+AI18</f>
        <v>19026</v>
      </c>
      <c r="O18" s="31">
        <v>17853</v>
      </c>
      <c r="P18" s="31">
        <v>2384</v>
      </c>
      <c r="Q18" s="31">
        <v>2325</v>
      </c>
      <c r="R18" s="31">
        <v>1568</v>
      </c>
      <c r="S18" s="31">
        <v>1366</v>
      </c>
      <c r="T18" s="31">
        <v>1445</v>
      </c>
      <c r="U18" s="31">
        <v>2949</v>
      </c>
      <c r="V18" s="31">
        <v>2909</v>
      </c>
      <c r="W18" s="31">
        <v>6968</v>
      </c>
      <c r="X18" s="31">
        <v>6977</v>
      </c>
      <c r="Y18" s="31">
        <v>5665</v>
      </c>
      <c r="Z18" s="31">
        <v>5138</v>
      </c>
      <c r="AA18" s="31">
        <v>5389</v>
      </c>
      <c r="AB18" s="31">
        <v>7204</v>
      </c>
      <c r="AC18" s="20">
        <v>6458</v>
      </c>
      <c r="AD18" s="31">
        <v>6753</v>
      </c>
      <c r="AE18" s="31">
        <v>6769</v>
      </c>
      <c r="AF18" s="31">
        <v>5245</v>
      </c>
      <c r="AG18" s="31">
        <v>4382</v>
      </c>
      <c r="AH18" s="31">
        <v>4723</v>
      </c>
      <c r="AI18" s="31">
        <v>8873</v>
      </c>
      <c r="AJ18" s="31">
        <v>8486</v>
      </c>
      <c r="AK18" s="32"/>
      <c r="AM18" s="22"/>
      <c r="AN18" s="22"/>
      <c r="AO18" s="39"/>
      <c r="AP18" s="22"/>
    </row>
    <row r="19" spans="1:42">
      <c r="A19" s="6"/>
      <c r="E19" s="5"/>
      <c r="F19" s="5"/>
      <c r="G19" s="5"/>
      <c r="H19" s="5"/>
      <c r="L19" s="5"/>
      <c r="M19" s="5"/>
      <c r="N19" s="5"/>
      <c r="O19" s="5"/>
      <c r="P19" s="22"/>
      <c r="Q19" s="22"/>
      <c r="R19" s="22"/>
      <c r="S19" s="22"/>
      <c r="T19" s="22"/>
      <c r="U19" s="22"/>
      <c r="V19" s="22"/>
      <c r="W19" s="5"/>
      <c r="X19" s="5"/>
      <c r="Y19" s="5"/>
      <c r="Z19" s="5"/>
      <c r="AA19" s="5"/>
      <c r="AB19" s="5"/>
      <c r="AC19" s="40"/>
      <c r="AD19" s="22"/>
      <c r="AE19" s="22"/>
      <c r="AF19" s="22"/>
      <c r="AG19" s="22"/>
      <c r="AH19" s="22"/>
      <c r="AI19" s="22"/>
      <c r="AJ19" s="22"/>
      <c r="AM19" s="22"/>
    </row>
    <row r="20" spans="1:42" ht="15">
      <c r="A20" s="6"/>
      <c r="E20" s="5"/>
      <c r="F20" s="5"/>
      <c r="G20" s="5"/>
      <c r="H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40"/>
      <c r="AD20" s="5"/>
      <c r="AE20" s="5"/>
      <c r="AF20" s="5"/>
      <c r="AG20" s="5"/>
      <c r="AH20" s="5"/>
      <c r="AI20" s="5"/>
      <c r="AJ20" s="5"/>
      <c r="AK20" s="3"/>
    </row>
    <row r="21" spans="1:42" s="3" customFormat="1" ht="18" customHeight="1">
      <c r="B21" s="4"/>
      <c r="I21" s="42" t="s">
        <v>28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23"/>
      <c r="U21" s="23"/>
      <c r="V21" s="23"/>
      <c r="W21" s="4"/>
      <c r="X21" s="4"/>
      <c r="Y21" s="4"/>
      <c r="Z21" s="4"/>
      <c r="AA21" s="4"/>
      <c r="AB21" s="4"/>
      <c r="AC21" s="4"/>
      <c r="AD21" s="4"/>
      <c r="AE21" s="4"/>
    </row>
    <row r="22" spans="1:42" ht="12.75" customHeight="1"/>
    <row r="23" spans="1:42" ht="19.5" customHeight="1">
      <c r="A23" s="49" t="s">
        <v>2</v>
      </c>
      <c r="B23" s="53" t="s">
        <v>29</v>
      </c>
      <c r="C23" s="54"/>
      <c r="D23" s="54"/>
      <c r="E23" s="54"/>
      <c r="F23" s="54"/>
      <c r="G23" s="54"/>
      <c r="H23" s="54"/>
      <c r="I23" s="45" t="s">
        <v>26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42" ht="21" customHeight="1">
      <c r="A24" s="49"/>
      <c r="B24" s="55"/>
      <c r="C24" s="56"/>
      <c r="D24" s="56"/>
      <c r="E24" s="56"/>
      <c r="F24" s="56"/>
      <c r="G24" s="56"/>
      <c r="H24" s="56"/>
      <c r="I24" s="53" t="s">
        <v>30</v>
      </c>
      <c r="J24" s="54"/>
      <c r="K24" s="54"/>
      <c r="L24" s="54"/>
      <c r="M24" s="54"/>
      <c r="N24" s="54"/>
      <c r="O24" s="54"/>
      <c r="P24" s="45" t="s">
        <v>5</v>
      </c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</row>
    <row r="25" spans="1:42" ht="33.75" customHeight="1">
      <c r="A25" s="49"/>
      <c r="B25" s="47"/>
      <c r="C25" s="48"/>
      <c r="D25" s="48"/>
      <c r="E25" s="48"/>
      <c r="F25" s="48"/>
      <c r="G25" s="48"/>
      <c r="H25" s="48"/>
      <c r="I25" s="47"/>
      <c r="J25" s="48"/>
      <c r="K25" s="48"/>
      <c r="L25" s="48"/>
      <c r="M25" s="48"/>
      <c r="N25" s="48"/>
      <c r="O25" s="48"/>
      <c r="P25" s="44" t="s">
        <v>6</v>
      </c>
      <c r="Q25" s="45"/>
      <c r="R25" s="45"/>
      <c r="S25" s="45"/>
      <c r="T25" s="45"/>
      <c r="U25" s="45"/>
      <c r="V25" s="46"/>
      <c r="W25" s="44" t="s">
        <v>7</v>
      </c>
      <c r="X25" s="45"/>
      <c r="Y25" s="45"/>
      <c r="Z25" s="45"/>
      <c r="AA25" s="45"/>
      <c r="AB25" s="45"/>
      <c r="AC25" s="46"/>
      <c r="AD25" s="44" t="s">
        <v>8</v>
      </c>
      <c r="AE25" s="45"/>
      <c r="AF25" s="45"/>
      <c r="AG25" s="45"/>
      <c r="AH25" s="45"/>
      <c r="AI25" s="45"/>
      <c r="AJ25" s="45"/>
    </row>
    <row r="26" spans="1:42" ht="22.5" customHeight="1">
      <c r="A26" s="49"/>
      <c r="B26" s="9">
        <v>2019</v>
      </c>
      <c r="C26" s="9">
        <v>2020</v>
      </c>
      <c r="D26" s="9">
        <v>2021</v>
      </c>
      <c r="E26" s="9">
        <v>2022</v>
      </c>
      <c r="F26" s="9">
        <v>2023</v>
      </c>
      <c r="G26" s="27">
        <v>2024</v>
      </c>
      <c r="H26" s="9">
        <v>2025</v>
      </c>
      <c r="I26" s="9">
        <v>2019</v>
      </c>
      <c r="J26" s="9">
        <v>2020</v>
      </c>
      <c r="K26" s="9">
        <v>2021</v>
      </c>
      <c r="L26" s="9">
        <v>2022</v>
      </c>
      <c r="M26" s="9">
        <v>2023</v>
      </c>
      <c r="N26" s="9">
        <v>2024</v>
      </c>
      <c r="O26" s="9">
        <v>2025</v>
      </c>
      <c r="P26" s="27">
        <v>2019</v>
      </c>
      <c r="Q26" s="27">
        <v>2020</v>
      </c>
      <c r="R26" s="27">
        <v>2021</v>
      </c>
      <c r="S26" s="27">
        <v>2022</v>
      </c>
      <c r="T26" s="27">
        <v>2023</v>
      </c>
      <c r="U26" s="27">
        <v>2024</v>
      </c>
      <c r="V26" s="27">
        <v>2025</v>
      </c>
      <c r="W26" s="27">
        <v>2019</v>
      </c>
      <c r="X26" s="27">
        <v>2020</v>
      </c>
      <c r="Y26" s="27">
        <v>2021</v>
      </c>
      <c r="Z26" s="27">
        <v>2022</v>
      </c>
      <c r="AA26" s="27">
        <v>2023</v>
      </c>
      <c r="AB26" s="27">
        <v>2024</v>
      </c>
      <c r="AC26" s="27">
        <v>2025</v>
      </c>
      <c r="AD26" s="28">
        <v>2019</v>
      </c>
      <c r="AE26" s="28">
        <v>2020</v>
      </c>
      <c r="AF26" s="27">
        <v>2021</v>
      </c>
      <c r="AG26" s="27">
        <v>2022</v>
      </c>
      <c r="AH26" s="27">
        <v>2023</v>
      </c>
      <c r="AI26" s="27">
        <v>2024</v>
      </c>
      <c r="AJ26" s="28">
        <v>2025</v>
      </c>
    </row>
    <row r="27" spans="1:42" ht="26.25" customHeight="1">
      <c r="A27" s="17" t="s">
        <v>10</v>
      </c>
      <c r="B27" s="21">
        <v>211339</v>
      </c>
      <c r="C27" s="21">
        <v>209261</v>
      </c>
      <c r="D27" s="21">
        <v>207553</v>
      </c>
      <c r="E27" s="21">
        <f>SUM(E28:E36)</f>
        <v>208742</v>
      </c>
      <c r="F27" s="21">
        <f>F28+F29+F30+F31+F32+F33+F34+F35+F36</f>
        <v>220396</v>
      </c>
      <c r="G27" s="35">
        <f>G28+G29+G30+G31+G32+G33+G34+G35+G36</f>
        <v>226334</v>
      </c>
      <c r="H27" s="21">
        <f>H28+H29+H30+H31+H32+H33+H34+H35+H36</f>
        <v>233171</v>
      </c>
      <c r="I27" s="21">
        <v>185165</v>
      </c>
      <c r="J27" s="21">
        <v>183824</v>
      </c>
      <c r="K27" s="21">
        <v>187550</v>
      </c>
      <c r="L27" s="21">
        <v>193555</v>
      </c>
      <c r="M27" s="21">
        <f>M28+M29+M30+M31+M32+M33+M34+M35+M36</f>
        <v>213480</v>
      </c>
      <c r="N27" s="21">
        <f>N28+N29+N30+N31+N32+N33+N34+N35+N36</f>
        <v>209767</v>
      </c>
      <c r="O27" s="21">
        <f>O28+O29+O30+O31+O32+O33+O34+O35+O36</f>
        <v>221903</v>
      </c>
      <c r="P27" s="35">
        <v>10952</v>
      </c>
      <c r="Q27" s="35">
        <v>12309</v>
      </c>
      <c r="R27" s="35">
        <v>11989</v>
      </c>
      <c r="S27" s="35">
        <v>11425</v>
      </c>
      <c r="T27" s="35">
        <f>T28+T29+T30+T31+T32+T33+T34+T35+T36</f>
        <v>14337</v>
      </c>
      <c r="U27" s="35">
        <f>U28+U29+U30+U31+U32+U33+U34+U35+U36</f>
        <v>12255</v>
      </c>
      <c r="V27" s="35">
        <f>V28+V29+V30+V31+V32+V33+V34+V35+V36</f>
        <v>13969</v>
      </c>
      <c r="W27" s="35">
        <v>146514</v>
      </c>
      <c r="X27" s="35">
        <v>143383</v>
      </c>
      <c r="Y27" s="35">
        <v>146265</v>
      </c>
      <c r="Z27" s="35">
        <v>154217</v>
      </c>
      <c r="AA27" s="35">
        <f>AA28+AA29+AA30+AA31+AA32+AA33+AA34+AA35+AA36</f>
        <v>166004</v>
      </c>
      <c r="AB27" s="35">
        <f>AB28+AB29+AB30+AB31+AB32+AB33+AB34+AB35+AB36</f>
        <v>168707</v>
      </c>
      <c r="AC27" s="35">
        <f>AC28+AC29+AC30+AC31+AC32+AC33+AC34+AC35+AC36</f>
        <v>172498</v>
      </c>
      <c r="AD27" s="35">
        <v>27699</v>
      </c>
      <c r="AE27" s="35">
        <v>28132</v>
      </c>
      <c r="AF27" s="35">
        <v>29296</v>
      </c>
      <c r="AG27" s="35">
        <v>27913</v>
      </c>
      <c r="AH27" s="35">
        <f>AH28+AH29+AH30+AH31+AH32+AH33+AH34+AH35+AH36</f>
        <v>33139</v>
      </c>
      <c r="AI27" s="35">
        <f>AI28+AI29+AI30+AI31+AI32+AI33+AI34+AI35+AI36</f>
        <v>28819</v>
      </c>
      <c r="AJ27" s="35">
        <f>AJ28+AJ29+AJ30+AJ31+AJ32+AJ33+AJ34+AJ35+AJ36</f>
        <v>35439</v>
      </c>
      <c r="AK27" s="22"/>
      <c r="AM27" s="22"/>
      <c r="AN27" s="22"/>
      <c r="AO27" s="22"/>
      <c r="AP27" s="22"/>
    </row>
    <row r="28" spans="1:42" ht="18" customHeight="1">
      <c r="A28" s="11" t="s">
        <v>11</v>
      </c>
      <c r="B28" s="19">
        <v>3865</v>
      </c>
      <c r="C28" s="19">
        <v>3106</v>
      </c>
      <c r="D28" s="19">
        <v>3165</v>
      </c>
      <c r="E28" s="19">
        <v>3232</v>
      </c>
      <c r="F28" s="19">
        <v>5646</v>
      </c>
      <c r="G28" s="29">
        <v>5018</v>
      </c>
      <c r="H28" s="35">
        <v>4907</v>
      </c>
      <c r="I28" s="29">
        <v>3852</v>
      </c>
      <c r="J28" s="29">
        <v>3068</v>
      </c>
      <c r="K28" s="29">
        <v>3145</v>
      </c>
      <c r="L28" s="29">
        <v>3091</v>
      </c>
      <c r="M28" s="29">
        <v>5174</v>
      </c>
      <c r="N28" s="29">
        <f>+U28+AB28+AI28</f>
        <v>4625</v>
      </c>
      <c r="O28" s="35">
        <v>4852</v>
      </c>
      <c r="P28" s="29">
        <v>172</v>
      </c>
      <c r="Q28" s="29">
        <v>164</v>
      </c>
      <c r="R28" s="29">
        <v>214</v>
      </c>
      <c r="S28" s="29">
        <v>444</v>
      </c>
      <c r="T28" s="29">
        <v>922</v>
      </c>
      <c r="U28" s="29">
        <v>594</v>
      </c>
      <c r="V28" s="35">
        <v>735</v>
      </c>
      <c r="W28" s="29">
        <v>3315</v>
      </c>
      <c r="X28" s="29">
        <v>2351</v>
      </c>
      <c r="Y28" s="29">
        <v>2362</v>
      </c>
      <c r="Z28" s="29">
        <v>2078</v>
      </c>
      <c r="AA28" s="29">
        <v>3151</v>
      </c>
      <c r="AB28" s="29">
        <v>3353</v>
      </c>
      <c r="AC28" s="35">
        <v>3426</v>
      </c>
      <c r="AD28" s="29">
        <v>365</v>
      </c>
      <c r="AE28" s="29">
        <v>553</v>
      </c>
      <c r="AF28" s="29">
        <v>569</v>
      </c>
      <c r="AG28" s="29">
        <v>569</v>
      </c>
      <c r="AH28" s="29">
        <v>1101</v>
      </c>
      <c r="AI28" s="29">
        <v>678</v>
      </c>
      <c r="AJ28" s="35">
        <v>691</v>
      </c>
      <c r="AK28" s="22"/>
      <c r="AM28" s="22"/>
      <c r="AN28" s="22"/>
      <c r="AO28" s="22"/>
      <c r="AP28" s="22"/>
    </row>
    <row r="29" spans="1:42" ht="18" customHeight="1">
      <c r="A29" s="11" t="s">
        <v>12</v>
      </c>
      <c r="B29" s="19">
        <v>278</v>
      </c>
      <c r="C29" s="19">
        <v>320</v>
      </c>
      <c r="D29" s="19">
        <v>306</v>
      </c>
      <c r="E29" s="19">
        <v>306</v>
      </c>
      <c r="F29" s="19">
        <v>301</v>
      </c>
      <c r="G29" s="19">
        <v>303</v>
      </c>
      <c r="H29" s="21">
        <v>312</v>
      </c>
      <c r="I29" s="19">
        <v>235</v>
      </c>
      <c r="J29" s="19">
        <v>260</v>
      </c>
      <c r="K29" s="19">
        <v>306</v>
      </c>
      <c r="L29" s="19">
        <v>306</v>
      </c>
      <c r="M29" s="19">
        <v>301</v>
      </c>
      <c r="N29" s="19">
        <v>303</v>
      </c>
      <c r="O29" s="35">
        <v>312</v>
      </c>
      <c r="P29" s="29">
        <v>61</v>
      </c>
      <c r="Q29" s="29">
        <v>65</v>
      </c>
      <c r="R29" s="29">
        <v>65</v>
      </c>
      <c r="S29" s="29">
        <v>65</v>
      </c>
      <c r="T29" s="29">
        <v>18</v>
      </c>
      <c r="U29" s="29">
        <v>32</v>
      </c>
      <c r="V29" s="35">
        <v>32</v>
      </c>
      <c r="W29" s="29">
        <v>145</v>
      </c>
      <c r="X29" s="29">
        <v>161</v>
      </c>
      <c r="Y29" s="29">
        <v>214</v>
      </c>
      <c r="Z29" s="29">
        <v>214</v>
      </c>
      <c r="AA29" s="29">
        <v>236</v>
      </c>
      <c r="AB29" s="29">
        <v>238</v>
      </c>
      <c r="AC29" s="35">
        <v>231</v>
      </c>
      <c r="AD29" s="29">
        <v>29</v>
      </c>
      <c r="AE29" s="29">
        <v>34</v>
      </c>
      <c r="AF29" s="29">
        <v>27</v>
      </c>
      <c r="AG29" s="29">
        <v>27</v>
      </c>
      <c r="AH29" s="29">
        <v>47</v>
      </c>
      <c r="AI29" s="29">
        <v>47</v>
      </c>
      <c r="AJ29" s="35">
        <v>49</v>
      </c>
      <c r="AK29" s="22"/>
      <c r="AM29" s="22"/>
      <c r="AN29" s="39"/>
      <c r="AO29" s="22"/>
      <c r="AP29" s="22"/>
    </row>
    <row r="30" spans="1:42" s="8" customFormat="1" ht="18" customHeight="1">
      <c r="A30" s="11" t="s">
        <v>13</v>
      </c>
      <c r="B30" s="19">
        <v>45035</v>
      </c>
      <c r="C30" s="19">
        <v>41042</v>
      </c>
      <c r="D30" s="19">
        <v>41229</v>
      </c>
      <c r="E30" s="19">
        <v>44965</v>
      </c>
      <c r="F30" s="19">
        <v>47504</v>
      </c>
      <c r="G30" s="19">
        <v>47918</v>
      </c>
      <c r="H30" s="21">
        <v>46398</v>
      </c>
      <c r="I30" s="19">
        <v>44555</v>
      </c>
      <c r="J30" s="19">
        <v>39754</v>
      </c>
      <c r="K30" s="19">
        <v>41229</v>
      </c>
      <c r="L30" s="19">
        <v>44207</v>
      </c>
      <c r="M30" s="19">
        <v>47478</v>
      </c>
      <c r="N30" s="19">
        <f t="shared" ref="N30:N36" si="1">U30+AB30+AI30</f>
        <v>47556</v>
      </c>
      <c r="O30" s="21">
        <v>45900</v>
      </c>
      <c r="P30" s="19">
        <v>926</v>
      </c>
      <c r="Q30" s="19">
        <v>1572</v>
      </c>
      <c r="R30" s="19">
        <v>1750</v>
      </c>
      <c r="S30" s="19">
        <v>1295</v>
      </c>
      <c r="T30" s="19">
        <v>1207</v>
      </c>
      <c r="U30" s="19">
        <v>1236</v>
      </c>
      <c r="V30" s="21">
        <v>1439</v>
      </c>
      <c r="W30" s="19">
        <v>40528</v>
      </c>
      <c r="X30" s="19">
        <v>35515</v>
      </c>
      <c r="Y30" s="19">
        <v>36182</v>
      </c>
      <c r="Z30" s="19">
        <v>39964</v>
      </c>
      <c r="AA30" s="19">
        <v>43532</v>
      </c>
      <c r="AB30" s="19">
        <v>43656</v>
      </c>
      <c r="AC30" s="21">
        <v>38645</v>
      </c>
      <c r="AD30" s="19">
        <v>3101</v>
      </c>
      <c r="AE30" s="19">
        <v>2667</v>
      </c>
      <c r="AF30" s="19">
        <v>3297</v>
      </c>
      <c r="AG30" s="19">
        <v>2948</v>
      </c>
      <c r="AH30" s="19">
        <v>2739</v>
      </c>
      <c r="AI30" s="19">
        <v>2664</v>
      </c>
      <c r="AJ30" s="21">
        <v>5819</v>
      </c>
      <c r="AK30" s="24"/>
      <c r="AM30" s="24"/>
      <c r="AN30" s="24"/>
      <c r="AO30" s="24"/>
      <c r="AP30" s="24"/>
    </row>
    <row r="31" spans="1:42" ht="18" customHeight="1">
      <c r="A31" s="11" t="s">
        <v>14</v>
      </c>
      <c r="B31" s="19">
        <v>56687</v>
      </c>
      <c r="C31" s="19">
        <v>57951</v>
      </c>
      <c r="D31" s="19">
        <v>58568</v>
      </c>
      <c r="E31" s="19">
        <v>58226</v>
      </c>
      <c r="F31" s="19">
        <v>63712</v>
      </c>
      <c r="G31" s="29">
        <v>60280</v>
      </c>
      <c r="H31" s="21">
        <v>64125</v>
      </c>
      <c r="I31" s="29">
        <v>47460</v>
      </c>
      <c r="J31" s="29">
        <v>50165</v>
      </c>
      <c r="K31" s="29">
        <v>52228</v>
      </c>
      <c r="L31" s="29">
        <v>54917</v>
      </c>
      <c r="M31" s="29">
        <v>63712</v>
      </c>
      <c r="N31" s="29">
        <f t="shared" si="1"/>
        <v>58625</v>
      </c>
      <c r="O31" s="21">
        <v>62495</v>
      </c>
      <c r="P31" s="29">
        <v>3196</v>
      </c>
      <c r="Q31" s="29">
        <v>3567</v>
      </c>
      <c r="R31" s="29">
        <v>3628</v>
      </c>
      <c r="S31" s="29">
        <v>3739</v>
      </c>
      <c r="T31" s="29">
        <v>4672</v>
      </c>
      <c r="U31" s="29">
        <v>3321</v>
      </c>
      <c r="V31" s="35">
        <v>3371</v>
      </c>
      <c r="W31" s="29">
        <v>38333</v>
      </c>
      <c r="X31" s="29">
        <v>40143</v>
      </c>
      <c r="Y31" s="29">
        <v>41754</v>
      </c>
      <c r="Z31" s="29">
        <v>44009</v>
      </c>
      <c r="AA31" s="29">
        <v>50732</v>
      </c>
      <c r="AB31" s="19">
        <v>48527</v>
      </c>
      <c r="AC31" s="21">
        <v>51380</v>
      </c>
      <c r="AD31" s="29">
        <v>5931</v>
      </c>
      <c r="AE31" s="29">
        <v>6455</v>
      </c>
      <c r="AF31" s="29">
        <v>6846</v>
      </c>
      <c r="AG31" s="29">
        <v>7169</v>
      </c>
      <c r="AH31" s="29">
        <v>8308</v>
      </c>
      <c r="AI31" s="29">
        <v>6777</v>
      </c>
      <c r="AJ31" s="35">
        <v>7744</v>
      </c>
      <c r="AK31" s="22"/>
      <c r="AM31" s="22"/>
      <c r="AN31" s="22"/>
      <c r="AO31" s="22"/>
      <c r="AP31" s="22"/>
    </row>
    <row r="32" spans="1:42" ht="18" customHeight="1">
      <c r="A32" s="11" t="s">
        <v>15</v>
      </c>
      <c r="B32" s="19">
        <v>2710</v>
      </c>
      <c r="C32" s="19">
        <v>2100</v>
      </c>
      <c r="D32" s="19">
        <v>2551</v>
      </c>
      <c r="E32" s="19">
        <v>2551</v>
      </c>
      <c r="F32" s="19">
        <v>2364</v>
      </c>
      <c r="G32" s="29">
        <v>2816</v>
      </c>
      <c r="H32" s="21">
        <v>2514</v>
      </c>
      <c r="I32" s="29">
        <v>2081</v>
      </c>
      <c r="J32" s="29">
        <v>1849</v>
      </c>
      <c r="K32" s="29">
        <v>2551</v>
      </c>
      <c r="L32" s="29">
        <v>2551</v>
      </c>
      <c r="M32" s="29">
        <v>2364</v>
      </c>
      <c r="N32" s="29">
        <f t="shared" si="1"/>
        <v>2816</v>
      </c>
      <c r="O32" s="35">
        <v>2498</v>
      </c>
      <c r="P32" s="29">
        <v>204</v>
      </c>
      <c r="Q32" s="29">
        <v>243</v>
      </c>
      <c r="R32" s="29">
        <v>343</v>
      </c>
      <c r="S32" s="29">
        <v>343</v>
      </c>
      <c r="T32" s="29">
        <v>498</v>
      </c>
      <c r="U32" s="29">
        <v>430</v>
      </c>
      <c r="V32" s="35">
        <v>372</v>
      </c>
      <c r="W32" s="29">
        <v>1197</v>
      </c>
      <c r="X32" s="29">
        <v>968</v>
      </c>
      <c r="Y32" s="29">
        <v>1493</v>
      </c>
      <c r="Z32" s="29">
        <v>1493</v>
      </c>
      <c r="AA32" s="29">
        <v>1132</v>
      </c>
      <c r="AB32" s="19">
        <v>1565</v>
      </c>
      <c r="AC32" s="21">
        <v>1279</v>
      </c>
      <c r="AD32" s="29">
        <v>680</v>
      </c>
      <c r="AE32" s="29">
        <v>638</v>
      </c>
      <c r="AF32" s="29">
        <v>715</v>
      </c>
      <c r="AG32" s="29">
        <v>715</v>
      </c>
      <c r="AH32" s="29">
        <v>734</v>
      </c>
      <c r="AI32" s="29">
        <v>821</v>
      </c>
      <c r="AJ32" s="35">
        <v>847</v>
      </c>
      <c r="AK32" s="22"/>
      <c r="AM32" s="22"/>
      <c r="AN32" s="22"/>
      <c r="AO32" s="22"/>
      <c r="AP32" s="22"/>
    </row>
    <row r="33" spans="1:42" ht="18" customHeight="1">
      <c r="A33" s="11" t="s">
        <v>16</v>
      </c>
      <c r="B33" s="19">
        <v>36515</v>
      </c>
      <c r="C33" s="19">
        <v>35502</v>
      </c>
      <c r="D33" s="19">
        <v>33359</v>
      </c>
      <c r="E33" s="19">
        <v>28656</v>
      </c>
      <c r="F33" s="19">
        <v>28285</v>
      </c>
      <c r="G33" s="29">
        <v>28953</v>
      </c>
      <c r="H33" s="21">
        <v>29597</v>
      </c>
      <c r="I33" s="29">
        <v>27167</v>
      </c>
      <c r="J33" s="29">
        <v>27253</v>
      </c>
      <c r="K33" s="29">
        <v>23681</v>
      </c>
      <c r="L33" s="29">
        <v>22157</v>
      </c>
      <c r="M33" s="29">
        <v>23416</v>
      </c>
      <c r="N33" s="29">
        <f t="shared" si="1"/>
        <v>24413</v>
      </c>
      <c r="O33" s="35">
        <v>25964</v>
      </c>
      <c r="P33" s="29">
        <v>3421</v>
      </c>
      <c r="Q33" s="29">
        <v>3600</v>
      </c>
      <c r="R33" s="29">
        <v>2904</v>
      </c>
      <c r="S33" s="29">
        <v>2309</v>
      </c>
      <c r="T33" s="29">
        <v>2926</v>
      </c>
      <c r="U33" s="29">
        <v>2798</v>
      </c>
      <c r="V33" s="35">
        <v>3064</v>
      </c>
      <c r="W33" s="29">
        <v>16755</v>
      </c>
      <c r="X33" s="29">
        <v>16911</v>
      </c>
      <c r="Y33" s="29">
        <v>14317</v>
      </c>
      <c r="Z33" s="29">
        <v>13683</v>
      </c>
      <c r="AA33" s="29">
        <v>13165</v>
      </c>
      <c r="AB33" s="19">
        <v>14420</v>
      </c>
      <c r="AC33" s="21">
        <v>15391</v>
      </c>
      <c r="AD33" s="29">
        <v>6991</v>
      </c>
      <c r="AE33" s="29">
        <v>6742</v>
      </c>
      <c r="AF33" s="29">
        <v>6460</v>
      </c>
      <c r="AG33" s="29">
        <v>6165</v>
      </c>
      <c r="AH33" s="29">
        <v>7325</v>
      </c>
      <c r="AI33" s="29">
        <v>7195</v>
      </c>
      <c r="AJ33" s="35">
        <v>7509</v>
      </c>
      <c r="AK33" s="22"/>
      <c r="AM33" s="22"/>
      <c r="AN33" s="22"/>
      <c r="AO33" s="22"/>
      <c r="AP33" s="22"/>
    </row>
    <row r="34" spans="1:42" ht="18" customHeight="1">
      <c r="A34" s="11" t="s">
        <v>17</v>
      </c>
      <c r="B34" s="19">
        <v>18668</v>
      </c>
      <c r="C34" s="19">
        <v>18413</v>
      </c>
      <c r="D34" s="19">
        <v>18529</v>
      </c>
      <c r="E34" s="19">
        <v>18409</v>
      </c>
      <c r="F34" s="19">
        <v>18956</v>
      </c>
      <c r="G34" s="29">
        <v>19044</v>
      </c>
      <c r="H34" s="21">
        <v>19851</v>
      </c>
      <c r="I34" s="29">
        <v>16662</v>
      </c>
      <c r="J34" s="29">
        <v>16215</v>
      </c>
      <c r="K34" s="29">
        <v>16197</v>
      </c>
      <c r="L34" s="29">
        <v>15944</v>
      </c>
      <c r="M34" s="29">
        <v>18956</v>
      </c>
      <c r="N34" s="29">
        <f t="shared" si="1"/>
        <v>17577</v>
      </c>
      <c r="O34" s="35">
        <v>19008</v>
      </c>
      <c r="P34" s="29">
        <v>864</v>
      </c>
      <c r="Q34" s="29">
        <v>800</v>
      </c>
      <c r="R34" s="29">
        <v>757</v>
      </c>
      <c r="S34" s="29">
        <v>719</v>
      </c>
      <c r="T34" s="29">
        <v>1418</v>
      </c>
      <c r="U34" s="29">
        <v>910</v>
      </c>
      <c r="V34" s="35">
        <v>1097</v>
      </c>
      <c r="W34" s="29">
        <v>13293</v>
      </c>
      <c r="X34" s="29">
        <v>13296</v>
      </c>
      <c r="Y34" s="29">
        <v>13410</v>
      </c>
      <c r="Z34" s="29">
        <v>13195</v>
      </c>
      <c r="AA34" s="29">
        <v>13460</v>
      </c>
      <c r="AB34" s="19">
        <v>14281</v>
      </c>
      <c r="AC34" s="21">
        <v>15594</v>
      </c>
      <c r="AD34" s="29">
        <v>2505</v>
      </c>
      <c r="AE34" s="29">
        <v>2119</v>
      </c>
      <c r="AF34" s="29">
        <v>2030</v>
      </c>
      <c r="AG34" s="29">
        <v>2030</v>
      </c>
      <c r="AH34" s="29">
        <v>4078</v>
      </c>
      <c r="AI34" s="29">
        <v>2386</v>
      </c>
      <c r="AJ34" s="35">
        <v>2317</v>
      </c>
      <c r="AK34" s="22"/>
      <c r="AM34" s="22"/>
      <c r="AN34" s="22"/>
      <c r="AO34" s="22"/>
      <c r="AP34" s="22"/>
    </row>
    <row r="35" spans="1:42" s="8" customFormat="1" ht="18" customHeight="1">
      <c r="A35" s="11" t="s">
        <v>18</v>
      </c>
      <c r="B35" s="19">
        <v>31476</v>
      </c>
      <c r="C35" s="19">
        <v>34756</v>
      </c>
      <c r="D35" s="19">
        <v>37368</v>
      </c>
      <c r="E35" s="19">
        <v>41511</v>
      </c>
      <c r="F35" s="19">
        <v>42071</v>
      </c>
      <c r="G35" s="19">
        <v>42976</v>
      </c>
      <c r="H35" s="21">
        <v>47614</v>
      </c>
      <c r="I35" s="19">
        <v>30552</v>
      </c>
      <c r="J35" s="19">
        <v>32339</v>
      </c>
      <c r="K35" s="19">
        <v>35931</v>
      </c>
      <c r="L35" s="19">
        <v>39496</v>
      </c>
      <c r="M35" s="19">
        <v>40522</v>
      </c>
      <c r="N35" s="19">
        <v>41816</v>
      </c>
      <c r="O35" s="21">
        <v>46930</v>
      </c>
      <c r="P35" s="19">
        <v>672</v>
      </c>
      <c r="Q35" s="19">
        <v>880</v>
      </c>
      <c r="R35" s="19">
        <v>946</v>
      </c>
      <c r="S35" s="19">
        <v>1145</v>
      </c>
      <c r="T35" s="19">
        <v>1231</v>
      </c>
      <c r="U35" s="19">
        <v>1363</v>
      </c>
      <c r="V35" s="21">
        <v>1532</v>
      </c>
      <c r="W35" s="19">
        <v>26432</v>
      </c>
      <c r="X35" s="19">
        <v>27397</v>
      </c>
      <c r="Y35" s="19">
        <v>30878</v>
      </c>
      <c r="Z35" s="19">
        <v>34443</v>
      </c>
      <c r="AA35" s="19">
        <v>35207</v>
      </c>
      <c r="AB35" s="19">
        <v>36234</v>
      </c>
      <c r="AC35" s="21">
        <v>40796</v>
      </c>
      <c r="AD35" s="19">
        <v>3448</v>
      </c>
      <c r="AE35" s="19">
        <v>4062</v>
      </c>
      <c r="AF35" s="19">
        <v>4107</v>
      </c>
      <c r="AG35" s="19">
        <v>3908</v>
      </c>
      <c r="AH35" s="19">
        <v>4084</v>
      </c>
      <c r="AI35" s="19">
        <v>4219</v>
      </c>
      <c r="AJ35" s="21">
        <v>4602</v>
      </c>
      <c r="AK35" s="24"/>
      <c r="AM35" s="24"/>
      <c r="AN35" s="24"/>
      <c r="AO35" s="24"/>
      <c r="AP35" s="24"/>
    </row>
    <row r="36" spans="1:42" ht="18" customHeight="1">
      <c r="A36" s="12" t="s">
        <v>19</v>
      </c>
      <c r="B36" s="20">
        <v>16105</v>
      </c>
      <c r="C36" s="20">
        <v>16071</v>
      </c>
      <c r="D36" s="20">
        <v>12478</v>
      </c>
      <c r="E36" s="20">
        <v>10886</v>
      </c>
      <c r="F36" s="20">
        <v>11557</v>
      </c>
      <c r="G36" s="31">
        <v>19026</v>
      </c>
      <c r="H36" s="20">
        <v>17853</v>
      </c>
      <c r="I36" s="31">
        <v>12601</v>
      </c>
      <c r="J36" s="31">
        <v>12921</v>
      </c>
      <c r="K36" s="31">
        <v>12282</v>
      </c>
      <c r="L36" s="31">
        <v>10886</v>
      </c>
      <c r="M36" s="31">
        <v>11557</v>
      </c>
      <c r="N36" s="31">
        <f t="shared" si="1"/>
        <v>12036</v>
      </c>
      <c r="O36" s="31">
        <v>13944</v>
      </c>
      <c r="P36" s="31">
        <v>1436</v>
      </c>
      <c r="Q36" s="31">
        <v>1418</v>
      </c>
      <c r="R36" s="31">
        <v>1382</v>
      </c>
      <c r="S36" s="31">
        <v>1366</v>
      </c>
      <c r="T36" s="31">
        <v>1445</v>
      </c>
      <c r="U36" s="31">
        <v>1571</v>
      </c>
      <c r="V36" s="31">
        <v>2327</v>
      </c>
      <c r="W36" s="31">
        <v>6516</v>
      </c>
      <c r="X36" s="31">
        <v>6641</v>
      </c>
      <c r="Y36" s="31">
        <v>5655</v>
      </c>
      <c r="Z36" s="31">
        <v>5138</v>
      </c>
      <c r="AA36" s="31">
        <v>5389</v>
      </c>
      <c r="AB36" s="20">
        <v>6433</v>
      </c>
      <c r="AC36" s="20">
        <v>5756</v>
      </c>
      <c r="AD36" s="31">
        <v>4649</v>
      </c>
      <c r="AE36" s="31">
        <v>4862</v>
      </c>
      <c r="AF36" s="31">
        <v>5245</v>
      </c>
      <c r="AG36" s="31">
        <v>4382</v>
      </c>
      <c r="AH36" s="31">
        <v>4723</v>
      </c>
      <c r="AI36" s="31">
        <v>4032</v>
      </c>
      <c r="AJ36" s="31">
        <v>5861</v>
      </c>
      <c r="AK36" s="22"/>
      <c r="AM36" s="22"/>
      <c r="AN36" s="22"/>
      <c r="AO36" s="22"/>
      <c r="AP36" s="22"/>
    </row>
    <row r="37" spans="1:42">
      <c r="A37" s="6"/>
      <c r="G37" s="22"/>
      <c r="H37" s="22"/>
      <c r="O37" s="22"/>
      <c r="AJ37" s="22"/>
      <c r="AK37" s="22"/>
    </row>
    <row r="38" spans="1:42">
      <c r="G38" s="22"/>
      <c r="H38" s="1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</row>
    <row r="39" spans="1:42" ht="18.75">
      <c r="H39" s="19"/>
      <c r="K39" s="14" t="s">
        <v>23</v>
      </c>
      <c r="AI39" s="22"/>
    </row>
    <row r="40" spans="1:42">
      <c r="H40" s="19"/>
      <c r="V40" s="22"/>
    </row>
    <row r="41" spans="1:42">
      <c r="H41" s="19"/>
      <c r="Q41" s="22"/>
    </row>
    <row r="42" spans="1:42" ht="12.75" customHeight="1">
      <c r="H42" s="19"/>
    </row>
    <row r="43" spans="1:42">
      <c r="H43" s="19"/>
    </row>
    <row r="44" spans="1:42">
      <c r="H44" s="19"/>
    </row>
    <row r="45" spans="1:42">
      <c r="G45" s="19"/>
      <c r="H45" s="19"/>
      <c r="I45" s="19"/>
    </row>
    <row r="46" spans="1:42">
      <c r="G46" s="19"/>
      <c r="H46" s="19"/>
      <c r="I46" s="19"/>
    </row>
    <row r="47" spans="1:42">
      <c r="G47" s="19"/>
      <c r="H47" s="19"/>
      <c r="I47" s="19"/>
    </row>
  </sheetData>
  <mergeCells count="19">
    <mergeCell ref="A23:A26"/>
    <mergeCell ref="A5:A8"/>
    <mergeCell ref="I21:S21"/>
    <mergeCell ref="B23:H25"/>
    <mergeCell ref="I24:O25"/>
    <mergeCell ref="P25:V25"/>
    <mergeCell ref="P24:AJ24"/>
    <mergeCell ref="W25:AC25"/>
    <mergeCell ref="AD25:AJ25"/>
    <mergeCell ref="B5:H7"/>
    <mergeCell ref="I6:O7"/>
    <mergeCell ref="P7:V7"/>
    <mergeCell ref="I23:AJ23"/>
    <mergeCell ref="I3:S3"/>
    <mergeCell ref="A1:D1"/>
    <mergeCell ref="W7:AC7"/>
    <mergeCell ref="AD7:AJ7"/>
    <mergeCell ref="P6:AJ6"/>
    <mergeCell ref="I5:AJ5"/>
  </mergeCells>
  <pageMargins left="0.25" right="0.25" top="0.5" bottom="0.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household_TV (2019-2025)</vt:lpstr>
      <vt:lpstr>household_computer (2019-2025)</vt:lpstr>
    </vt:vector>
  </TitlesOfParts>
  <Manager/>
  <Company>ub city statistics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Baigalmaa</dc:creator>
  <cp:keywords/>
  <dc:description/>
  <cp:lastModifiedBy>Энхгэрэл Эрдэнэжаргал</cp:lastModifiedBy>
  <cp:revision/>
  <dcterms:created xsi:type="dcterms:W3CDTF">2009-06-30T00:13:44Z</dcterms:created>
  <dcterms:modified xsi:type="dcterms:W3CDTF">2026-09-11T07:43:28Z</dcterms:modified>
  <cp:category/>
  <cp:contentStatus/>
</cp:coreProperties>
</file>