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нохой, муурны тоо" sheetId="1" r:id="rId1"/>
  </sheets>
  <calcPr calcId="145621"/>
</workbook>
</file>

<file path=xl/calcChain.xml><?xml version="1.0" encoding="utf-8"?>
<calcChain xmlns="http://schemas.openxmlformats.org/spreadsheetml/2006/main">
  <c r="O180" i="1" l="1"/>
  <c r="N180" i="1"/>
  <c r="M180" i="1"/>
  <c r="L180" i="1"/>
  <c r="K180" i="1"/>
  <c r="J180" i="1"/>
  <c r="I180" i="1"/>
  <c r="G180" i="1"/>
  <c r="H180" i="1" s="1"/>
  <c r="F180" i="1"/>
  <c r="E180" i="1"/>
  <c r="D180" i="1"/>
  <c r="C180" i="1"/>
  <c r="B180" i="1"/>
  <c r="O179" i="1"/>
  <c r="H179" i="1"/>
  <c r="O178" i="1"/>
  <c r="H178" i="1"/>
  <c r="O177" i="1"/>
  <c r="H177" i="1"/>
  <c r="O176" i="1"/>
  <c r="H176" i="1"/>
  <c r="O175" i="1"/>
  <c r="H175" i="1"/>
  <c r="O174" i="1"/>
  <c r="H174" i="1"/>
  <c r="O173" i="1"/>
  <c r="H173" i="1"/>
  <c r="O172" i="1"/>
  <c r="H172" i="1"/>
  <c r="O171" i="1"/>
  <c r="H171" i="1"/>
  <c r="O170" i="1"/>
  <c r="H170" i="1"/>
  <c r="O169" i="1"/>
  <c r="H169" i="1"/>
  <c r="O168" i="1"/>
  <c r="H168" i="1"/>
  <c r="O167" i="1"/>
  <c r="H167" i="1"/>
  <c r="O166" i="1"/>
  <c r="H166" i="1"/>
  <c r="O165" i="1"/>
  <c r="H165" i="1"/>
  <c r="O164" i="1"/>
  <c r="H164" i="1"/>
  <c r="O163" i="1"/>
  <c r="H163" i="1"/>
  <c r="O162" i="1"/>
  <c r="H162" i="1"/>
  <c r="O161" i="1"/>
  <c r="H161" i="1"/>
  <c r="O159" i="1"/>
  <c r="N159" i="1"/>
  <c r="M159" i="1"/>
  <c r="L159" i="1"/>
  <c r="K159" i="1"/>
  <c r="J159" i="1"/>
  <c r="I159" i="1"/>
  <c r="G159" i="1"/>
  <c r="H159" i="1" s="1"/>
  <c r="F159" i="1"/>
  <c r="E159" i="1"/>
  <c r="D159" i="1"/>
  <c r="C159" i="1"/>
  <c r="B159" i="1"/>
  <c r="O158" i="1"/>
  <c r="H158" i="1"/>
  <c r="O157" i="1"/>
  <c r="H157" i="1"/>
  <c r="O156" i="1"/>
  <c r="H156" i="1"/>
  <c r="O155" i="1"/>
  <c r="H155" i="1"/>
  <c r="O154" i="1"/>
  <c r="H154" i="1"/>
  <c r="O153" i="1"/>
  <c r="H153" i="1"/>
  <c r="O152" i="1"/>
  <c r="H152" i="1"/>
  <c r="O151" i="1"/>
  <c r="H151" i="1"/>
  <c r="O150" i="1"/>
  <c r="H150" i="1"/>
  <c r="O149" i="1"/>
  <c r="H149" i="1"/>
  <c r="O148" i="1"/>
  <c r="H148" i="1"/>
  <c r="O147" i="1"/>
  <c r="H147" i="1"/>
  <c r="O146" i="1"/>
  <c r="H146" i="1"/>
  <c r="O145" i="1"/>
  <c r="H145" i="1"/>
  <c r="O144" i="1"/>
  <c r="H144" i="1"/>
  <c r="O143" i="1"/>
  <c r="H143" i="1"/>
  <c r="O142" i="1"/>
  <c r="H142" i="1"/>
  <c r="O141" i="1"/>
  <c r="H141" i="1"/>
  <c r="O140" i="1"/>
  <c r="H140" i="1"/>
  <c r="O139" i="1"/>
  <c r="H139" i="1"/>
  <c r="N134" i="1"/>
  <c r="M134" i="1"/>
  <c r="O134" i="1" s="1"/>
  <c r="L134" i="1"/>
  <c r="K134" i="1"/>
  <c r="J134" i="1"/>
  <c r="I134" i="1"/>
  <c r="H134" i="1"/>
  <c r="G134" i="1"/>
  <c r="F134" i="1"/>
  <c r="E134" i="1"/>
  <c r="D134" i="1"/>
  <c r="C134" i="1"/>
  <c r="B134" i="1"/>
  <c r="O133" i="1"/>
  <c r="H133" i="1"/>
  <c r="O132" i="1"/>
  <c r="H132" i="1"/>
  <c r="O131" i="1"/>
  <c r="H131" i="1"/>
  <c r="O130" i="1"/>
  <c r="H130" i="1"/>
  <c r="O129" i="1"/>
  <c r="H129" i="1"/>
  <c r="O128" i="1"/>
  <c r="H128" i="1"/>
  <c r="O127" i="1"/>
  <c r="H127" i="1"/>
  <c r="O126" i="1"/>
  <c r="H126" i="1"/>
  <c r="O125" i="1"/>
  <c r="H125" i="1"/>
  <c r="O124" i="1"/>
  <c r="H124" i="1"/>
  <c r="O123" i="1"/>
  <c r="H123" i="1"/>
  <c r="O122" i="1"/>
  <c r="H122" i="1"/>
  <c r="O121" i="1"/>
  <c r="H121" i="1"/>
  <c r="O120" i="1"/>
  <c r="H120" i="1"/>
  <c r="O119" i="1"/>
  <c r="H119" i="1"/>
  <c r="O118" i="1"/>
  <c r="H118" i="1"/>
  <c r="O117" i="1"/>
  <c r="H117" i="1"/>
  <c r="O116" i="1"/>
  <c r="H116" i="1"/>
  <c r="O115" i="1"/>
  <c r="H115" i="1"/>
  <c r="O114" i="1"/>
  <c r="H114" i="1"/>
  <c r="O113" i="1"/>
  <c r="H113" i="1"/>
  <c r="O112" i="1"/>
  <c r="H112" i="1"/>
  <c r="O111" i="1"/>
  <c r="H111" i="1"/>
  <c r="O110" i="1"/>
  <c r="H110" i="1"/>
  <c r="O109" i="1"/>
  <c r="H109" i="1"/>
  <c r="O108" i="1"/>
  <c r="H108" i="1"/>
  <c r="O107" i="1"/>
  <c r="H107" i="1"/>
  <c r="O106" i="1"/>
  <c r="H106" i="1"/>
  <c r="O105" i="1"/>
  <c r="H105" i="1"/>
  <c r="O104" i="1"/>
  <c r="H104" i="1"/>
  <c r="O103" i="1"/>
  <c r="H103" i="1"/>
  <c r="O102" i="1"/>
  <c r="H102" i="1"/>
  <c r="O98" i="1"/>
  <c r="N98" i="1"/>
  <c r="M98" i="1"/>
  <c r="L98" i="1"/>
  <c r="K98" i="1"/>
  <c r="J98" i="1"/>
  <c r="I98" i="1"/>
  <c r="G98" i="1"/>
  <c r="H98" i="1" s="1"/>
  <c r="F98" i="1"/>
  <c r="E98" i="1"/>
  <c r="D98" i="1"/>
  <c r="C98" i="1"/>
  <c r="B98" i="1"/>
  <c r="O97" i="1"/>
  <c r="H97" i="1"/>
  <c r="O96" i="1"/>
  <c r="H96" i="1"/>
  <c r="O95" i="1"/>
  <c r="H95" i="1"/>
  <c r="O94" i="1"/>
  <c r="H94" i="1"/>
  <c r="O93" i="1"/>
  <c r="H93" i="1"/>
  <c r="O92" i="1"/>
  <c r="H92" i="1"/>
  <c r="O91" i="1"/>
  <c r="H91" i="1"/>
  <c r="O90" i="1"/>
  <c r="H90" i="1"/>
  <c r="O89" i="1"/>
  <c r="H89" i="1"/>
  <c r="O88" i="1"/>
  <c r="H88" i="1"/>
  <c r="O87" i="1"/>
  <c r="H87" i="1"/>
  <c r="O86" i="1"/>
  <c r="H86" i="1"/>
  <c r="O85" i="1"/>
  <c r="H85" i="1"/>
  <c r="O84" i="1"/>
  <c r="H84" i="1"/>
  <c r="O83" i="1"/>
  <c r="H83" i="1"/>
  <c r="O82" i="1"/>
  <c r="H82" i="1"/>
  <c r="O81" i="1"/>
  <c r="H81" i="1"/>
  <c r="O80" i="1"/>
  <c r="H80" i="1"/>
  <c r="O79" i="1"/>
  <c r="H79" i="1"/>
  <c r="O78" i="1"/>
  <c r="H78" i="1"/>
  <c r="O77" i="1"/>
  <c r="H77" i="1"/>
  <c r="O76" i="1"/>
  <c r="H76" i="1"/>
  <c r="O75" i="1"/>
  <c r="H75" i="1"/>
  <c r="O74" i="1"/>
  <c r="H74" i="1"/>
  <c r="O73" i="1"/>
  <c r="H73" i="1"/>
  <c r="O72" i="1"/>
  <c r="H72" i="1"/>
  <c r="O71" i="1"/>
  <c r="H71" i="1"/>
  <c r="O70" i="1"/>
  <c r="H70" i="1"/>
  <c r="N67" i="1"/>
  <c r="M67" i="1"/>
  <c r="O67" i="1" s="1"/>
  <c r="L67" i="1"/>
  <c r="K67" i="1"/>
  <c r="J67" i="1"/>
  <c r="I67" i="1"/>
  <c r="H67" i="1"/>
  <c r="G67" i="1"/>
  <c r="F67" i="1"/>
  <c r="E67" i="1"/>
  <c r="D67" i="1"/>
  <c r="C67" i="1"/>
  <c r="B67" i="1"/>
  <c r="O66" i="1"/>
  <c r="H66" i="1"/>
  <c r="O65" i="1"/>
  <c r="H65" i="1"/>
  <c r="O64" i="1"/>
  <c r="H64" i="1"/>
  <c r="O63" i="1"/>
  <c r="H63" i="1"/>
  <c r="O62" i="1"/>
  <c r="H62" i="1"/>
  <c r="O61" i="1"/>
  <c r="H61" i="1"/>
  <c r="O60" i="1"/>
  <c r="H60" i="1"/>
  <c r="O59" i="1"/>
  <c r="H59" i="1"/>
  <c r="O58" i="1"/>
  <c r="H58" i="1"/>
  <c r="O57" i="1"/>
  <c r="H57" i="1"/>
  <c r="O56" i="1"/>
  <c r="H56" i="1"/>
  <c r="O55" i="1"/>
  <c r="H55" i="1"/>
  <c r="O54" i="1"/>
  <c r="H54" i="1"/>
  <c r="O53" i="1"/>
  <c r="H53" i="1"/>
  <c r="O52" i="1"/>
  <c r="H52" i="1"/>
  <c r="O51" i="1"/>
  <c r="H51" i="1"/>
  <c r="O49" i="1"/>
  <c r="N49" i="1"/>
  <c r="M49" i="1"/>
  <c r="L49" i="1"/>
  <c r="K49" i="1"/>
  <c r="J49" i="1"/>
  <c r="I49" i="1"/>
  <c r="G49" i="1"/>
  <c r="H49" i="1" s="1"/>
  <c r="F49" i="1"/>
  <c r="E49" i="1"/>
  <c r="D49" i="1"/>
  <c r="C49" i="1"/>
  <c r="B49" i="1"/>
  <c r="O48" i="1"/>
  <c r="H48" i="1"/>
  <c r="O47" i="1"/>
  <c r="H47" i="1"/>
  <c r="O46" i="1"/>
  <c r="H46" i="1"/>
  <c r="O45" i="1"/>
  <c r="H45" i="1"/>
  <c r="O44" i="1"/>
  <c r="H44" i="1"/>
  <c r="O43" i="1"/>
  <c r="H43" i="1"/>
  <c r="O42" i="1"/>
  <c r="H42" i="1"/>
  <c r="O41" i="1"/>
  <c r="H41" i="1"/>
  <c r="O40" i="1"/>
  <c r="H40" i="1"/>
  <c r="O39" i="1"/>
  <c r="H39" i="1"/>
  <c r="O38" i="1"/>
  <c r="H38" i="1"/>
  <c r="O37" i="1"/>
  <c r="H37" i="1"/>
  <c r="O36" i="1"/>
  <c r="H36" i="1"/>
  <c r="O35" i="1"/>
  <c r="H35" i="1"/>
  <c r="O34" i="1"/>
  <c r="H34" i="1"/>
  <c r="O33" i="1"/>
  <c r="H33" i="1"/>
  <c r="O32" i="1"/>
  <c r="H32" i="1"/>
  <c r="O31" i="1"/>
  <c r="H31" i="1"/>
  <c r="O30" i="1"/>
  <c r="H30" i="1"/>
  <c r="O29" i="1"/>
  <c r="H29" i="1"/>
  <c r="O28" i="1"/>
  <c r="H28" i="1"/>
  <c r="O27" i="1"/>
  <c r="H27" i="1"/>
  <c r="O26" i="1"/>
  <c r="H26" i="1"/>
  <c r="O24" i="1"/>
  <c r="N24" i="1"/>
  <c r="M24" i="1"/>
  <c r="L24" i="1"/>
  <c r="K24" i="1"/>
  <c r="J24" i="1"/>
  <c r="I24" i="1"/>
  <c r="G24" i="1"/>
  <c r="H24" i="1" s="1"/>
  <c r="F24" i="1"/>
  <c r="E24" i="1"/>
  <c r="D24" i="1"/>
  <c r="C24" i="1"/>
  <c r="B24" i="1"/>
  <c r="O23" i="1"/>
  <c r="H23" i="1"/>
  <c r="O22" i="1"/>
  <c r="H22" i="1"/>
  <c r="O21" i="1"/>
  <c r="H21" i="1"/>
  <c r="O20" i="1"/>
  <c r="H20" i="1"/>
  <c r="O19" i="1"/>
  <c r="H19" i="1"/>
  <c r="O18" i="1"/>
  <c r="H18" i="1"/>
  <c r="O17" i="1"/>
  <c r="H17" i="1"/>
  <c r="O15" i="1"/>
  <c r="N15" i="1"/>
  <c r="M15" i="1"/>
  <c r="L15" i="1"/>
  <c r="K15" i="1"/>
  <c r="J15" i="1"/>
  <c r="I15" i="1"/>
  <c r="G15" i="1"/>
  <c r="H15" i="1" s="1"/>
  <c r="F15" i="1"/>
  <c r="E15" i="1"/>
  <c r="D15" i="1"/>
  <c r="C15" i="1"/>
  <c r="B15" i="1"/>
  <c r="O14" i="1"/>
  <c r="H14" i="1"/>
  <c r="O13" i="1"/>
  <c r="H13" i="1"/>
  <c r="N11" i="1"/>
  <c r="N182" i="1" s="1"/>
  <c r="M11" i="1"/>
  <c r="O11" i="1" s="1"/>
  <c r="L11" i="1"/>
  <c r="L182" i="1" s="1"/>
  <c r="K11" i="1"/>
  <c r="K182" i="1" s="1"/>
  <c r="J11" i="1"/>
  <c r="J182" i="1" s="1"/>
  <c r="I11" i="1"/>
  <c r="I182" i="1" s="1"/>
  <c r="H11" i="1"/>
  <c r="G11" i="1"/>
  <c r="G182" i="1" s="1"/>
  <c r="F11" i="1"/>
  <c r="F182" i="1" s="1"/>
  <c r="E11" i="1"/>
  <c r="E182" i="1" s="1"/>
  <c r="D11" i="1"/>
  <c r="D182" i="1" s="1"/>
  <c r="C11" i="1"/>
  <c r="C182" i="1" s="1"/>
  <c r="B11" i="1"/>
  <c r="B182" i="1" s="1"/>
  <c r="O10" i="1"/>
  <c r="H10" i="1"/>
  <c r="O9" i="1"/>
  <c r="H9" i="1"/>
  <c r="O8" i="1"/>
  <c r="H8" i="1"/>
  <c r="O7" i="1"/>
  <c r="H7" i="1"/>
  <c r="O6" i="1"/>
  <c r="H6" i="1"/>
  <c r="H182" i="1" l="1"/>
  <c r="O182" i="1"/>
  <c r="M182" i="1"/>
</calcChain>
</file>

<file path=xl/comments1.xml><?xml version="1.0" encoding="utf-8"?>
<comments xmlns="http://schemas.openxmlformats.org/spreadsheetml/2006/main">
  <authors>
    <author>Altansukh</author>
  </authors>
  <commentList>
    <comment ref="E41" authorId="0">
      <text>
        <r>
          <rPr>
            <b/>
            <sz val="9"/>
            <color indexed="81"/>
            <rFont val="Tahoma"/>
            <family val="2"/>
          </rPr>
          <t>Altansukh:</t>
        </r>
        <r>
          <rPr>
            <sz val="9"/>
            <color indexed="81"/>
            <rFont val="Tahoma"/>
            <family val="2"/>
          </rPr>
          <t xml:space="preserve">
Гэрийн эзний хзсэлтээр устгасан тул нохойн тоо буурав.
 </t>
        </r>
      </text>
    </comment>
    <comment ref="H48" authorId="0">
      <text>
        <r>
          <rPr>
            <b/>
            <sz val="9"/>
            <color indexed="81"/>
            <rFont val="Tahoma"/>
            <charset val="1"/>
          </rPr>
          <t>3 удаа  60-80 нохой устгал хийгдсэн</t>
        </r>
      </text>
    </comment>
    <comment ref="E83" authorId="0">
      <text>
        <r>
          <rPr>
            <b/>
            <sz val="9"/>
            <color indexed="81"/>
            <rFont val="Tahoma"/>
            <family val="2"/>
          </rPr>
          <t>Altansukh:</t>
        </r>
        <r>
          <rPr>
            <sz val="9"/>
            <color indexed="81"/>
            <rFont val="Tahoma"/>
            <family val="2"/>
          </rPr>
          <t xml:space="preserve">
Газарт орсон
</t>
        </r>
      </text>
    </comment>
    <comment ref="G96" authorId="0">
      <text>
        <r>
          <rPr>
            <b/>
            <sz val="9"/>
            <color indexed="81"/>
            <rFont val="Tahoma"/>
            <charset val="1"/>
          </rPr>
          <t>Altansukh:</t>
        </r>
        <r>
          <rPr>
            <sz val="9"/>
            <color indexed="81"/>
            <rFont val="Tahoma"/>
            <charset val="1"/>
          </rPr>
          <t xml:space="preserve">
Нохой устгал хийгдсэн</t>
        </r>
      </text>
    </comment>
    <comment ref="G102" authorId="0">
      <text>
        <r>
          <rPr>
            <b/>
            <sz val="9"/>
            <color indexed="81"/>
            <rFont val="Tahoma"/>
            <charset val="1"/>
          </rPr>
          <t>Altansukh:</t>
        </r>
        <r>
          <rPr>
            <sz val="9"/>
            <color indexed="81"/>
            <rFont val="Tahoma"/>
            <charset val="1"/>
          </rPr>
          <t xml:space="preserve">
Нохой устгал их хийгдсэн, орон сууц ашиглалтанд орж гэр хорооллын өрх шилжсэн.</t>
        </r>
      </text>
    </comment>
    <comment ref="G103" authorId="0">
      <text>
        <r>
          <rPr>
            <b/>
            <sz val="9"/>
            <color indexed="81"/>
            <rFont val="Tahoma"/>
            <charset val="1"/>
          </rPr>
          <t>Altansukh:</t>
        </r>
        <r>
          <rPr>
            <sz val="9"/>
            <color indexed="81"/>
            <rFont val="Tahoma"/>
            <charset val="1"/>
          </rPr>
          <t xml:space="preserve">
түр оршин суугчдын нохойг тоонд оруулж байгаагүй, энэ жил оруулсан.</t>
        </r>
      </text>
    </comment>
    <comment ref="N105" authorId="0">
      <text>
        <r>
          <rPr>
            <b/>
            <sz val="9"/>
            <color indexed="81"/>
            <rFont val="Tahoma"/>
            <charset val="1"/>
          </rPr>
          <t>Altansukh:</t>
        </r>
        <r>
          <rPr>
            <sz val="9"/>
            <color indexed="81"/>
            <rFont val="Tahoma"/>
            <charset val="1"/>
          </rPr>
          <t xml:space="preserve">
Байгаа бүх муурыг тоолсон, өмнөх ЗБ-ын ажлыг мэдэхгүй</t>
        </r>
      </text>
    </comment>
    <comment ref="G129" authorId="0">
      <text>
        <r>
          <rPr>
            <b/>
            <sz val="9"/>
            <color indexed="81"/>
            <rFont val="Tahoma"/>
            <charset val="1"/>
          </rPr>
          <t>Altansukh:</t>
        </r>
        <r>
          <rPr>
            <sz val="9"/>
            <color indexed="81"/>
            <rFont val="Tahoma"/>
            <charset val="1"/>
          </rPr>
          <t xml:space="preserve">
нохой устгал маш ихээр явагдсан.</t>
        </r>
      </text>
    </comment>
    <comment ref="G179" authorId="0">
      <text>
        <r>
          <rPr>
            <b/>
            <sz val="9"/>
            <color indexed="81"/>
            <rFont val="Tahoma"/>
            <family val="2"/>
          </rPr>
          <t>Altansukh:</t>
        </r>
        <r>
          <rPr>
            <sz val="9"/>
            <color indexed="81"/>
            <rFont val="Tahoma"/>
            <family val="2"/>
          </rPr>
          <t xml:space="preserve">
нохой устгал явагдсан, эзэнгүй өрх нохойгүй болсон. </t>
        </r>
      </text>
    </comment>
  </commentList>
</comments>
</file>

<file path=xl/sharedStrings.xml><?xml version="1.0" encoding="utf-8"?>
<sst xmlns="http://schemas.openxmlformats.org/spreadsheetml/2006/main" count="16" uniqueCount="15">
  <si>
    <t>2011-2016 ОНЫ ГЭРИЙН ТЭЖЭЭВЭР НОХОЙ, МУУРНЫ БYРТГЭЛ
ДYYРЭГ, ХОРООГООР</t>
  </si>
  <si>
    <t>Нохойн тоо</t>
  </si>
  <si>
    <t>Муурны тоо</t>
  </si>
  <si>
    <t>хороо</t>
  </si>
  <si>
    <t>өсөлт,
бууралт</t>
  </si>
  <si>
    <t>Багануур</t>
  </si>
  <si>
    <t>Багахангай</t>
  </si>
  <si>
    <t>Налайх</t>
  </si>
  <si>
    <t>Баянгол</t>
  </si>
  <si>
    <t>Хан-Уул</t>
  </si>
  <si>
    <t>Баянзүрх</t>
  </si>
  <si>
    <t>Сонгинохайрхан</t>
  </si>
  <si>
    <t>Сүхбаатар</t>
  </si>
  <si>
    <t>Чингэлтэй</t>
  </si>
  <si>
    <t>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</si>
</sst>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Mon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7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/>
    <xf numFmtId="0" fontId="3" fillId="0" borderId="0" xfId="0" applyFont="1" applyFill="1" applyBorder="1"/>
    <xf numFmtId="1" fontId="3" fillId="0" borderId="0" xfId="1" applyNumberFormat="1" applyFont="1" applyFill="1"/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182"/>
  <sheetViews>
    <sheetView tabSelected="1" workbookViewId="0">
      <selection activeCell="A2" sqref="A2"/>
    </sheetView>
  </sheetViews>
  <sheetFormatPr defaultRowHeight="12.75" x14ac:dyDescent="0.2"/>
  <cols>
    <col min="1" max="1" width="8.28515625" style="4" customWidth="1"/>
    <col min="2" max="6" width="6.7109375" style="3" bestFit="1" customWidth="1"/>
    <col min="7" max="7" width="6.7109375" style="3" customWidth="1"/>
    <col min="8" max="8" width="7.5703125" style="3" bestFit="1" customWidth="1"/>
    <col min="9" max="13" width="5.5703125" style="3" bestFit="1" customWidth="1"/>
    <col min="14" max="14" width="5.5703125" style="3" customWidth="1"/>
    <col min="15" max="15" width="7.5703125" style="3" bestFit="1" customWidth="1"/>
    <col min="16" max="16" width="3.85546875" style="3" customWidth="1"/>
    <col min="17" max="250" width="9.140625" style="3"/>
    <col min="251" max="251" width="5.85546875" style="3" bestFit="1" customWidth="1"/>
    <col min="252" max="256" width="6.7109375" style="3" bestFit="1" customWidth="1"/>
    <col min="257" max="259" width="6.7109375" style="3" customWidth="1"/>
    <col min="260" max="260" width="7" style="3" bestFit="1" customWidth="1"/>
    <col min="261" max="261" width="5.5703125" style="3" bestFit="1" customWidth="1"/>
    <col min="262" max="265" width="5" style="3" bestFit="1" customWidth="1"/>
    <col min="266" max="266" width="5.5703125" style="3" bestFit="1" customWidth="1"/>
    <col min="267" max="268" width="5.5703125" style="3" customWidth="1"/>
    <col min="269" max="269" width="7" style="3" bestFit="1" customWidth="1"/>
    <col min="270" max="506" width="9.140625" style="3"/>
    <col min="507" max="507" width="5.85546875" style="3" bestFit="1" customWidth="1"/>
    <col min="508" max="512" width="6.7109375" style="3" bestFit="1" customWidth="1"/>
    <col min="513" max="515" width="6.7109375" style="3" customWidth="1"/>
    <col min="516" max="516" width="7" style="3" bestFit="1" customWidth="1"/>
    <col min="517" max="517" width="5.5703125" style="3" bestFit="1" customWidth="1"/>
    <col min="518" max="521" width="5" style="3" bestFit="1" customWidth="1"/>
    <col min="522" max="522" width="5.5703125" style="3" bestFit="1" customWidth="1"/>
    <col min="523" max="524" width="5.5703125" style="3" customWidth="1"/>
    <col min="525" max="525" width="7" style="3" bestFit="1" customWidth="1"/>
    <col min="526" max="762" width="9.140625" style="3"/>
    <col min="763" max="763" width="5.85546875" style="3" bestFit="1" customWidth="1"/>
    <col min="764" max="768" width="6.7109375" style="3" bestFit="1" customWidth="1"/>
    <col min="769" max="771" width="6.7109375" style="3" customWidth="1"/>
    <col min="772" max="772" width="7" style="3" bestFit="1" customWidth="1"/>
    <col min="773" max="773" width="5.5703125" style="3" bestFit="1" customWidth="1"/>
    <col min="774" max="777" width="5" style="3" bestFit="1" customWidth="1"/>
    <col min="778" max="778" width="5.5703125" style="3" bestFit="1" customWidth="1"/>
    <col min="779" max="780" width="5.5703125" style="3" customWidth="1"/>
    <col min="781" max="781" width="7" style="3" bestFit="1" customWidth="1"/>
    <col min="782" max="1018" width="9.140625" style="3"/>
    <col min="1019" max="1019" width="5.85546875" style="3" bestFit="1" customWidth="1"/>
    <col min="1020" max="1024" width="6.7109375" style="3" bestFit="1" customWidth="1"/>
    <col min="1025" max="1027" width="6.7109375" style="3" customWidth="1"/>
    <col min="1028" max="1028" width="7" style="3" bestFit="1" customWidth="1"/>
    <col min="1029" max="1029" width="5.5703125" style="3" bestFit="1" customWidth="1"/>
    <col min="1030" max="1033" width="5" style="3" bestFit="1" customWidth="1"/>
    <col min="1034" max="1034" width="5.5703125" style="3" bestFit="1" customWidth="1"/>
    <col min="1035" max="1036" width="5.5703125" style="3" customWidth="1"/>
    <col min="1037" max="1037" width="7" style="3" bestFit="1" customWidth="1"/>
    <col min="1038" max="1274" width="9.140625" style="3"/>
    <col min="1275" max="1275" width="5.85546875" style="3" bestFit="1" customWidth="1"/>
    <col min="1276" max="1280" width="6.7109375" style="3" bestFit="1" customWidth="1"/>
    <col min="1281" max="1283" width="6.7109375" style="3" customWidth="1"/>
    <col min="1284" max="1284" width="7" style="3" bestFit="1" customWidth="1"/>
    <col min="1285" max="1285" width="5.5703125" style="3" bestFit="1" customWidth="1"/>
    <col min="1286" max="1289" width="5" style="3" bestFit="1" customWidth="1"/>
    <col min="1290" max="1290" width="5.5703125" style="3" bestFit="1" customWidth="1"/>
    <col min="1291" max="1292" width="5.5703125" style="3" customWidth="1"/>
    <col min="1293" max="1293" width="7" style="3" bestFit="1" customWidth="1"/>
    <col min="1294" max="1530" width="9.140625" style="3"/>
    <col min="1531" max="1531" width="5.85546875" style="3" bestFit="1" customWidth="1"/>
    <col min="1532" max="1536" width="6.7109375" style="3" bestFit="1" customWidth="1"/>
    <col min="1537" max="1539" width="6.7109375" style="3" customWidth="1"/>
    <col min="1540" max="1540" width="7" style="3" bestFit="1" customWidth="1"/>
    <col min="1541" max="1541" width="5.5703125" style="3" bestFit="1" customWidth="1"/>
    <col min="1542" max="1545" width="5" style="3" bestFit="1" customWidth="1"/>
    <col min="1546" max="1546" width="5.5703125" style="3" bestFit="1" customWidth="1"/>
    <col min="1547" max="1548" width="5.5703125" style="3" customWidth="1"/>
    <col min="1549" max="1549" width="7" style="3" bestFit="1" customWidth="1"/>
    <col min="1550" max="1786" width="9.140625" style="3"/>
    <col min="1787" max="1787" width="5.85546875" style="3" bestFit="1" customWidth="1"/>
    <col min="1788" max="1792" width="6.7109375" style="3" bestFit="1" customWidth="1"/>
    <col min="1793" max="1795" width="6.7109375" style="3" customWidth="1"/>
    <col min="1796" max="1796" width="7" style="3" bestFit="1" customWidth="1"/>
    <col min="1797" max="1797" width="5.5703125" style="3" bestFit="1" customWidth="1"/>
    <col min="1798" max="1801" width="5" style="3" bestFit="1" customWidth="1"/>
    <col min="1802" max="1802" width="5.5703125" style="3" bestFit="1" customWidth="1"/>
    <col min="1803" max="1804" width="5.5703125" style="3" customWidth="1"/>
    <col min="1805" max="1805" width="7" style="3" bestFit="1" customWidth="1"/>
    <col min="1806" max="2042" width="9.140625" style="3"/>
    <col min="2043" max="2043" width="5.85546875" style="3" bestFit="1" customWidth="1"/>
    <col min="2044" max="2048" width="6.7109375" style="3" bestFit="1" customWidth="1"/>
    <col min="2049" max="2051" width="6.7109375" style="3" customWidth="1"/>
    <col min="2052" max="2052" width="7" style="3" bestFit="1" customWidth="1"/>
    <col min="2053" max="2053" width="5.5703125" style="3" bestFit="1" customWidth="1"/>
    <col min="2054" max="2057" width="5" style="3" bestFit="1" customWidth="1"/>
    <col min="2058" max="2058" width="5.5703125" style="3" bestFit="1" customWidth="1"/>
    <col min="2059" max="2060" width="5.5703125" style="3" customWidth="1"/>
    <col min="2061" max="2061" width="7" style="3" bestFit="1" customWidth="1"/>
    <col min="2062" max="2298" width="9.140625" style="3"/>
    <col min="2299" max="2299" width="5.85546875" style="3" bestFit="1" customWidth="1"/>
    <col min="2300" max="2304" width="6.7109375" style="3" bestFit="1" customWidth="1"/>
    <col min="2305" max="2307" width="6.7109375" style="3" customWidth="1"/>
    <col min="2308" max="2308" width="7" style="3" bestFit="1" customWidth="1"/>
    <col min="2309" max="2309" width="5.5703125" style="3" bestFit="1" customWidth="1"/>
    <col min="2310" max="2313" width="5" style="3" bestFit="1" customWidth="1"/>
    <col min="2314" max="2314" width="5.5703125" style="3" bestFit="1" customWidth="1"/>
    <col min="2315" max="2316" width="5.5703125" style="3" customWidth="1"/>
    <col min="2317" max="2317" width="7" style="3" bestFit="1" customWidth="1"/>
    <col min="2318" max="2554" width="9.140625" style="3"/>
    <col min="2555" max="2555" width="5.85546875" style="3" bestFit="1" customWidth="1"/>
    <col min="2556" max="2560" width="6.7109375" style="3" bestFit="1" customWidth="1"/>
    <col min="2561" max="2563" width="6.7109375" style="3" customWidth="1"/>
    <col min="2564" max="2564" width="7" style="3" bestFit="1" customWidth="1"/>
    <col min="2565" max="2565" width="5.5703125" style="3" bestFit="1" customWidth="1"/>
    <col min="2566" max="2569" width="5" style="3" bestFit="1" customWidth="1"/>
    <col min="2570" max="2570" width="5.5703125" style="3" bestFit="1" customWidth="1"/>
    <col min="2571" max="2572" width="5.5703125" style="3" customWidth="1"/>
    <col min="2573" max="2573" width="7" style="3" bestFit="1" customWidth="1"/>
    <col min="2574" max="2810" width="9.140625" style="3"/>
    <col min="2811" max="2811" width="5.85546875" style="3" bestFit="1" customWidth="1"/>
    <col min="2812" max="2816" width="6.7109375" style="3" bestFit="1" customWidth="1"/>
    <col min="2817" max="2819" width="6.7109375" style="3" customWidth="1"/>
    <col min="2820" max="2820" width="7" style="3" bestFit="1" customWidth="1"/>
    <col min="2821" max="2821" width="5.5703125" style="3" bestFit="1" customWidth="1"/>
    <col min="2822" max="2825" width="5" style="3" bestFit="1" customWidth="1"/>
    <col min="2826" max="2826" width="5.5703125" style="3" bestFit="1" customWidth="1"/>
    <col min="2827" max="2828" width="5.5703125" style="3" customWidth="1"/>
    <col min="2829" max="2829" width="7" style="3" bestFit="1" customWidth="1"/>
    <col min="2830" max="3066" width="9.140625" style="3"/>
    <col min="3067" max="3067" width="5.85546875" style="3" bestFit="1" customWidth="1"/>
    <col min="3068" max="3072" width="6.7109375" style="3" bestFit="1" customWidth="1"/>
    <col min="3073" max="3075" width="6.7109375" style="3" customWidth="1"/>
    <col min="3076" max="3076" width="7" style="3" bestFit="1" customWidth="1"/>
    <col min="3077" max="3077" width="5.5703125" style="3" bestFit="1" customWidth="1"/>
    <col min="3078" max="3081" width="5" style="3" bestFit="1" customWidth="1"/>
    <col min="3082" max="3082" width="5.5703125" style="3" bestFit="1" customWidth="1"/>
    <col min="3083" max="3084" width="5.5703125" style="3" customWidth="1"/>
    <col min="3085" max="3085" width="7" style="3" bestFit="1" customWidth="1"/>
    <col min="3086" max="3322" width="9.140625" style="3"/>
    <col min="3323" max="3323" width="5.85546875" style="3" bestFit="1" customWidth="1"/>
    <col min="3324" max="3328" width="6.7109375" style="3" bestFit="1" customWidth="1"/>
    <col min="3329" max="3331" width="6.7109375" style="3" customWidth="1"/>
    <col min="3332" max="3332" width="7" style="3" bestFit="1" customWidth="1"/>
    <col min="3333" max="3333" width="5.5703125" style="3" bestFit="1" customWidth="1"/>
    <col min="3334" max="3337" width="5" style="3" bestFit="1" customWidth="1"/>
    <col min="3338" max="3338" width="5.5703125" style="3" bestFit="1" customWidth="1"/>
    <col min="3339" max="3340" width="5.5703125" style="3" customWidth="1"/>
    <col min="3341" max="3341" width="7" style="3" bestFit="1" customWidth="1"/>
    <col min="3342" max="3578" width="9.140625" style="3"/>
    <col min="3579" max="3579" width="5.85546875" style="3" bestFit="1" customWidth="1"/>
    <col min="3580" max="3584" width="6.7109375" style="3" bestFit="1" customWidth="1"/>
    <col min="3585" max="3587" width="6.7109375" style="3" customWidth="1"/>
    <col min="3588" max="3588" width="7" style="3" bestFit="1" customWidth="1"/>
    <col min="3589" max="3589" width="5.5703125" style="3" bestFit="1" customWidth="1"/>
    <col min="3590" max="3593" width="5" style="3" bestFit="1" customWidth="1"/>
    <col min="3594" max="3594" width="5.5703125" style="3" bestFit="1" customWidth="1"/>
    <col min="3595" max="3596" width="5.5703125" style="3" customWidth="1"/>
    <col min="3597" max="3597" width="7" style="3" bestFit="1" customWidth="1"/>
    <col min="3598" max="3834" width="9.140625" style="3"/>
    <col min="3835" max="3835" width="5.85546875" style="3" bestFit="1" customWidth="1"/>
    <col min="3836" max="3840" width="6.7109375" style="3" bestFit="1" customWidth="1"/>
    <col min="3841" max="3843" width="6.7109375" style="3" customWidth="1"/>
    <col min="3844" max="3844" width="7" style="3" bestFit="1" customWidth="1"/>
    <col min="3845" max="3845" width="5.5703125" style="3" bestFit="1" customWidth="1"/>
    <col min="3846" max="3849" width="5" style="3" bestFit="1" customWidth="1"/>
    <col min="3850" max="3850" width="5.5703125" style="3" bestFit="1" customWidth="1"/>
    <col min="3851" max="3852" width="5.5703125" style="3" customWidth="1"/>
    <col min="3853" max="3853" width="7" style="3" bestFit="1" customWidth="1"/>
    <col min="3854" max="4090" width="9.140625" style="3"/>
    <col min="4091" max="4091" width="5.85546875" style="3" bestFit="1" customWidth="1"/>
    <col min="4092" max="4096" width="6.7109375" style="3" bestFit="1" customWidth="1"/>
    <col min="4097" max="4099" width="6.7109375" style="3" customWidth="1"/>
    <col min="4100" max="4100" width="7" style="3" bestFit="1" customWidth="1"/>
    <col min="4101" max="4101" width="5.5703125" style="3" bestFit="1" customWidth="1"/>
    <col min="4102" max="4105" width="5" style="3" bestFit="1" customWidth="1"/>
    <col min="4106" max="4106" width="5.5703125" style="3" bestFit="1" customWidth="1"/>
    <col min="4107" max="4108" width="5.5703125" style="3" customWidth="1"/>
    <col min="4109" max="4109" width="7" style="3" bestFit="1" customWidth="1"/>
    <col min="4110" max="4346" width="9.140625" style="3"/>
    <col min="4347" max="4347" width="5.85546875" style="3" bestFit="1" customWidth="1"/>
    <col min="4348" max="4352" width="6.7109375" style="3" bestFit="1" customWidth="1"/>
    <col min="4353" max="4355" width="6.7109375" style="3" customWidth="1"/>
    <col min="4356" max="4356" width="7" style="3" bestFit="1" customWidth="1"/>
    <col min="4357" max="4357" width="5.5703125" style="3" bestFit="1" customWidth="1"/>
    <col min="4358" max="4361" width="5" style="3" bestFit="1" customWidth="1"/>
    <col min="4362" max="4362" width="5.5703125" style="3" bestFit="1" customWidth="1"/>
    <col min="4363" max="4364" width="5.5703125" style="3" customWidth="1"/>
    <col min="4365" max="4365" width="7" style="3" bestFit="1" customWidth="1"/>
    <col min="4366" max="4602" width="9.140625" style="3"/>
    <col min="4603" max="4603" width="5.85546875" style="3" bestFit="1" customWidth="1"/>
    <col min="4604" max="4608" width="6.7109375" style="3" bestFit="1" customWidth="1"/>
    <col min="4609" max="4611" width="6.7109375" style="3" customWidth="1"/>
    <col min="4612" max="4612" width="7" style="3" bestFit="1" customWidth="1"/>
    <col min="4613" max="4613" width="5.5703125" style="3" bestFit="1" customWidth="1"/>
    <col min="4614" max="4617" width="5" style="3" bestFit="1" customWidth="1"/>
    <col min="4618" max="4618" width="5.5703125" style="3" bestFit="1" customWidth="1"/>
    <col min="4619" max="4620" width="5.5703125" style="3" customWidth="1"/>
    <col min="4621" max="4621" width="7" style="3" bestFit="1" customWidth="1"/>
    <col min="4622" max="4858" width="9.140625" style="3"/>
    <col min="4859" max="4859" width="5.85546875" style="3" bestFit="1" customWidth="1"/>
    <col min="4860" max="4864" width="6.7109375" style="3" bestFit="1" customWidth="1"/>
    <col min="4865" max="4867" width="6.7109375" style="3" customWidth="1"/>
    <col min="4868" max="4868" width="7" style="3" bestFit="1" customWidth="1"/>
    <col min="4869" max="4869" width="5.5703125" style="3" bestFit="1" customWidth="1"/>
    <col min="4870" max="4873" width="5" style="3" bestFit="1" customWidth="1"/>
    <col min="4874" max="4874" width="5.5703125" style="3" bestFit="1" customWidth="1"/>
    <col min="4875" max="4876" width="5.5703125" style="3" customWidth="1"/>
    <col min="4877" max="4877" width="7" style="3" bestFit="1" customWidth="1"/>
    <col min="4878" max="5114" width="9.140625" style="3"/>
    <col min="5115" max="5115" width="5.85546875" style="3" bestFit="1" customWidth="1"/>
    <col min="5116" max="5120" width="6.7109375" style="3" bestFit="1" customWidth="1"/>
    <col min="5121" max="5123" width="6.7109375" style="3" customWidth="1"/>
    <col min="5124" max="5124" width="7" style="3" bestFit="1" customWidth="1"/>
    <col min="5125" max="5125" width="5.5703125" style="3" bestFit="1" customWidth="1"/>
    <col min="5126" max="5129" width="5" style="3" bestFit="1" customWidth="1"/>
    <col min="5130" max="5130" width="5.5703125" style="3" bestFit="1" customWidth="1"/>
    <col min="5131" max="5132" width="5.5703125" style="3" customWidth="1"/>
    <col min="5133" max="5133" width="7" style="3" bestFit="1" customWidth="1"/>
    <col min="5134" max="5370" width="9.140625" style="3"/>
    <col min="5371" max="5371" width="5.85546875" style="3" bestFit="1" customWidth="1"/>
    <col min="5372" max="5376" width="6.7109375" style="3" bestFit="1" customWidth="1"/>
    <col min="5377" max="5379" width="6.7109375" style="3" customWidth="1"/>
    <col min="5380" max="5380" width="7" style="3" bestFit="1" customWidth="1"/>
    <col min="5381" max="5381" width="5.5703125" style="3" bestFit="1" customWidth="1"/>
    <col min="5382" max="5385" width="5" style="3" bestFit="1" customWidth="1"/>
    <col min="5386" max="5386" width="5.5703125" style="3" bestFit="1" customWidth="1"/>
    <col min="5387" max="5388" width="5.5703125" style="3" customWidth="1"/>
    <col min="5389" max="5389" width="7" style="3" bestFit="1" customWidth="1"/>
    <col min="5390" max="5626" width="9.140625" style="3"/>
    <col min="5627" max="5627" width="5.85546875" style="3" bestFit="1" customWidth="1"/>
    <col min="5628" max="5632" width="6.7109375" style="3" bestFit="1" customWidth="1"/>
    <col min="5633" max="5635" width="6.7109375" style="3" customWidth="1"/>
    <col min="5636" max="5636" width="7" style="3" bestFit="1" customWidth="1"/>
    <col min="5637" max="5637" width="5.5703125" style="3" bestFit="1" customWidth="1"/>
    <col min="5638" max="5641" width="5" style="3" bestFit="1" customWidth="1"/>
    <col min="5642" max="5642" width="5.5703125" style="3" bestFit="1" customWidth="1"/>
    <col min="5643" max="5644" width="5.5703125" style="3" customWidth="1"/>
    <col min="5645" max="5645" width="7" style="3" bestFit="1" customWidth="1"/>
    <col min="5646" max="5882" width="9.140625" style="3"/>
    <col min="5883" max="5883" width="5.85546875" style="3" bestFit="1" customWidth="1"/>
    <col min="5884" max="5888" width="6.7109375" style="3" bestFit="1" customWidth="1"/>
    <col min="5889" max="5891" width="6.7109375" style="3" customWidth="1"/>
    <col min="5892" max="5892" width="7" style="3" bestFit="1" customWidth="1"/>
    <col min="5893" max="5893" width="5.5703125" style="3" bestFit="1" customWidth="1"/>
    <col min="5894" max="5897" width="5" style="3" bestFit="1" customWidth="1"/>
    <col min="5898" max="5898" width="5.5703125" style="3" bestFit="1" customWidth="1"/>
    <col min="5899" max="5900" width="5.5703125" style="3" customWidth="1"/>
    <col min="5901" max="5901" width="7" style="3" bestFit="1" customWidth="1"/>
    <col min="5902" max="6138" width="9.140625" style="3"/>
    <col min="6139" max="6139" width="5.85546875" style="3" bestFit="1" customWidth="1"/>
    <col min="6140" max="6144" width="6.7109375" style="3" bestFit="1" customWidth="1"/>
    <col min="6145" max="6147" width="6.7109375" style="3" customWidth="1"/>
    <col min="6148" max="6148" width="7" style="3" bestFit="1" customWidth="1"/>
    <col min="6149" max="6149" width="5.5703125" style="3" bestFit="1" customWidth="1"/>
    <col min="6150" max="6153" width="5" style="3" bestFit="1" customWidth="1"/>
    <col min="6154" max="6154" width="5.5703125" style="3" bestFit="1" customWidth="1"/>
    <col min="6155" max="6156" width="5.5703125" style="3" customWidth="1"/>
    <col min="6157" max="6157" width="7" style="3" bestFit="1" customWidth="1"/>
    <col min="6158" max="6394" width="9.140625" style="3"/>
    <col min="6395" max="6395" width="5.85546875" style="3" bestFit="1" customWidth="1"/>
    <col min="6396" max="6400" width="6.7109375" style="3" bestFit="1" customWidth="1"/>
    <col min="6401" max="6403" width="6.7109375" style="3" customWidth="1"/>
    <col min="6404" max="6404" width="7" style="3" bestFit="1" customWidth="1"/>
    <col min="6405" max="6405" width="5.5703125" style="3" bestFit="1" customWidth="1"/>
    <col min="6406" max="6409" width="5" style="3" bestFit="1" customWidth="1"/>
    <col min="6410" max="6410" width="5.5703125" style="3" bestFit="1" customWidth="1"/>
    <col min="6411" max="6412" width="5.5703125" style="3" customWidth="1"/>
    <col min="6413" max="6413" width="7" style="3" bestFit="1" customWidth="1"/>
    <col min="6414" max="6650" width="9.140625" style="3"/>
    <col min="6651" max="6651" width="5.85546875" style="3" bestFit="1" customWidth="1"/>
    <col min="6652" max="6656" width="6.7109375" style="3" bestFit="1" customWidth="1"/>
    <col min="6657" max="6659" width="6.7109375" style="3" customWidth="1"/>
    <col min="6660" max="6660" width="7" style="3" bestFit="1" customWidth="1"/>
    <col min="6661" max="6661" width="5.5703125" style="3" bestFit="1" customWidth="1"/>
    <col min="6662" max="6665" width="5" style="3" bestFit="1" customWidth="1"/>
    <col min="6666" max="6666" width="5.5703125" style="3" bestFit="1" customWidth="1"/>
    <col min="6667" max="6668" width="5.5703125" style="3" customWidth="1"/>
    <col min="6669" max="6669" width="7" style="3" bestFit="1" customWidth="1"/>
    <col min="6670" max="6906" width="9.140625" style="3"/>
    <col min="6907" max="6907" width="5.85546875" style="3" bestFit="1" customWidth="1"/>
    <col min="6908" max="6912" width="6.7109375" style="3" bestFit="1" customWidth="1"/>
    <col min="6913" max="6915" width="6.7109375" style="3" customWidth="1"/>
    <col min="6916" max="6916" width="7" style="3" bestFit="1" customWidth="1"/>
    <col min="6917" max="6917" width="5.5703125" style="3" bestFit="1" customWidth="1"/>
    <col min="6918" max="6921" width="5" style="3" bestFit="1" customWidth="1"/>
    <col min="6922" max="6922" width="5.5703125" style="3" bestFit="1" customWidth="1"/>
    <col min="6923" max="6924" width="5.5703125" style="3" customWidth="1"/>
    <col min="6925" max="6925" width="7" style="3" bestFit="1" customWidth="1"/>
    <col min="6926" max="7162" width="9.140625" style="3"/>
    <col min="7163" max="7163" width="5.85546875" style="3" bestFit="1" customWidth="1"/>
    <col min="7164" max="7168" width="6.7109375" style="3" bestFit="1" customWidth="1"/>
    <col min="7169" max="7171" width="6.7109375" style="3" customWidth="1"/>
    <col min="7172" max="7172" width="7" style="3" bestFit="1" customWidth="1"/>
    <col min="7173" max="7173" width="5.5703125" style="3" bestFit="1" customWidth="1"/>
    <col min="7174" max="7177" width="5" style="3" bestFit="1" customWidth="1"/>
    <col min="7178" max="7178" width="5.5703125" style="3" bestFit="1" customWidth="1"/>
    <col min="7179" max="7180" width="5.5703125" style="3" customWidth="1"/>
    <col min="7181" max="7181" width="7" style="3" bestFit="1" customWidth="1"/>
    <col min="7182" max="7418" width="9.140625" style="3"/>
    <col min="7419" max="7419" width="5.85546875" style="3" bestFit="1" customWidth="1"/>
    <col min="7420" max="7424" width="6.7109375" style="3" bestFit="1" customWidth="1"/>
    <col min="7425" max="7427" width="6.7109375" style="3" customWidth="1"/>
    <col min="7428" max="7428" width="7" style="3" bestFit="1" customWidth="1"/>
    <col min="7429" max="7429" width="5.5703125" style="3" bestFit="1" customWidth="1"/>
    <col min="7430" max="7433" width="5" style="3" bestFit="1" customWidth="1"/>
    <col min="7434" max="7434" width="5.5703125" style="3" bestFit="1" customWidth="1"/>
    <col min="7435" max="7436" width="5.5703125" style="3" customWidth="1"/>
    <col min="7437" max="7437" width="7" style="3" bestFit="1" customWidth="1"/>
    <col min="7438" max="7674" width="9.140625" style="3"/>
    <col min="7675" max="7675" width="5.85546875" style="3" bestFit="1" customWidth="1"/>
    <col min="7676" max="7680" width="6.7109375" style="3" bestFit="1" customWidth="1"/>
    <col min="7681" max="7683" width="6.7109375" style="3" customWidth="1"/>
    <col min="7684" max="7684" width="7" style="3" bestFit="1" customWidth="1"/>
    <col min="7685" max="7685" width="5.5703125" style="3" bestFit="1" customWidth="1"/>
    <col min="7686" max="7689" width="5" style="3" bestFit="1" customWidth="1"/>
    <col min="7690" max="7690" width="5.5703125" style="3" bestFit="1" customWidth="1"/>
    <col min="7691" max="7692" width="5.5703125" style="3" customWidth="1"/>
    <col min="7693" max="7693" width="7" style="3" bestFit="1" customWidth="1"/>
    <col min="7694" max="7930" width="9.140625" style="3"/>
    <col min="7931" max="7931" width="5.85546875" style="3" bestFit="1" customWidth="1"/>
    <col min="7932" max="7936" width="6.7109375" style="3" bestFit="1" customWidth="1"/>
    <col min="7937" max="7939" width="6.7109375" style="3" customWidth="1"/>
    <col min="7940" max="7940" width="7" style="3" bestFit="1" customWidth="1"/>
    <col min="7941" max="7941" width="5.5703125" style="3" bestFit="1" customWidth="1"/>
    <col min="7942" max="7945" width="5" style="3" bestFit="1" customWidth="1"/>
    <col min="7946" max="7946" width="5.5703125" style="3" bestFit="1" customWidth="1"/>
    <col min="7947" max="7948" width="5.5703125" style="3" customWidth="1"/>
    <col min="7949" max="7949" width="7" style="3" bestFit="1" customWidth="1"/>
    <col min="7950" max="8186" width="9.140625" style="3"/>
    <col min="8187" max="8187" width="5.85546875" style="3" bestFit="1" customWidth="1"/>
    <col min="8188" max="8192" width="6.7109375" style="3" bestFit="1" customWidth="1"/>
    <col min="8193" max="8195" width="6.7109375" style="3" customWidth="1"/>
    <col min="8196" max="8196" width="7" style="3" bestFit="1" customWidth="1"/>
    <col min="8197" max="8197" width="5.5703125" style="3" bestFit="1" customWidth="1"/>
    <col min="8198" max="8201" width="5" style="3" bestFit="1" customWidth="1"/>
    <col min="8202" max="8202" width="5.5703125" style="3" bestFit="1" customWidth="1"/>
    <col min="8203" max="8204" width="5.5703125" style="3" customWidth="1"/>
    <col min="8205" max="8205" width="7" style="3" bestFit="1" customWidth="1"/>
    <col min="8206" max="8442" width="9.140625" style="3"/>
    <col min="8443" max="8443" width="5.85546875" style="3" bestFit="1" customWidth="1"/>
    <col min="8444" max="8448" width="6.7109375" style="3" bestFit="1" customWidth="1"/>
    <col min="8449" max="8451" width="6.7109375" style="3" customWidth="1"/>
    <col min="8452" max="8452" width="7" style="3" bestFit="1" customWidth="1"/>
    <col min="8453" max="8453" width="5.5703125" style="3" bestFit="1" customWidth="1"/>
    <col min="8454" max="8457" width="5" style="3" bestFit="1" customWidth="1"/>
    <col min="8458" max="8458" width="5.5703125" style="3" bestFit="1" customWidth="1"/>
    <col min="8459" max="8460" width="5.5703125" style="3" customWidth="1"/>
    <col min="8461" max="8461" width="7" style="3" bestFit="1" customWidth="1"/>
    <col min="8462" max="8698" width="9.140625" style="3"/>
    <col min="8699" max="8699" width="5.85546875" style="3" bestFit="1" customWidth="1"/>
    <col min="8700" max="8704" width="6.7109375" style="3" bestFit="1" customWidth="1"/>
    <col min="8705" max="8707" width="6.7109375" style="3" customWidth="1"/>
    <col min="8708" max="8708" width="7" style="3" bestFit="1" customWidth="1"/>
    <col min="8709" max="8709" width="5.5703125" style="3" bestFit="1" customWidth="1"/>
    <col min="8710" max="8713" width="5" style="3" bestFit="1" customWidth="1"/>
    <col min="8714" max="8714" width="5.5703125" style="3" bestFit="1" customWidth="1"/>
    <col min="8715" max="8716" width="5.5703125" style="3" customWidth="1"/>
    <col min="8717" max="8717" width="7" style="3" bestFit="1" customWidth="1"/>
    <col min="8718" max="8954" width="9.140625" style="3"/>
    <col min="8955" max="8955" width="5.85546875" style="3" bestFit="1" customWidth="1"/>
    <col min="8956" max="8960" width="6.7109375" style="3" bestFit="1" customWidth="1"/>
    <col min="8961" max="8963" width="6.7109375" style="3" customWidth="1"/>
    <col min="8964" max="8964" width="7" style="3" bestFit="1" customWidth="1"/>
    <col min="8965" max="8965" width="5.5703125" style="3" bestFit="1" customWidth="1"/>
    <col min="8966" max="8969" width="5" style="3" bestFit="1" customWidth="1"/>
    <col min="8970" max="8970" width="5.5703125" style="3" bestFit="1" customWidth="1"/>
    <col min="8971" max="8972" width="5.5703125" style="3" customWidth="1"/>
    <col min="8973" max="8973" width="7" style="3" bestFit="1" customWidth="1"/>
    <col min="8974" max="9210" width="9.140625" style="3"/>
    <col min="9211" max="9211" width="5.85546875" style="3" bestFit="1" customWidth="1"/>
    <col min="9212" max="9216" width="6.7109375" style="3" bestFit="1" customWidth="1"/>
    <col min="9217" max="9219" width="6.7109375" style="3" customWidth="1"/>
    <col min="9220" max="9220" width="7" style="3" bestFit="1" customWidth="1"/>
    <col min="9221" max="9221" width="5.5703125" style="3" bestFit="1" customWidth="1"/>
    <col min="9222" max="9225" width="5" style="3" bestFit="1" customWidth="1"/>
    <col min="9226" max="9226" width="5.5703125" style="3" bestFit="1" customWidth="1"/>
    <col min="9227" max="9228" width="5.5703125" style="3" customWidth="1"/>
    <col min="9229" max="9229" width="7" style="3" bestFit="1" customWidth="1"/>
    <col min="9230" max="9466" width="9.140625" style="3"/>
    <col min="9467" max="9467" width="5.85546875" style="3" bestFit="1" customWidth="1"/>
    <col min="9468" max="9472" width="6.7109375" style="3" bestFit="1" customWidth="1"/>
    <col min="9473" max="9475" width="6.7109375" style="3" customWidth="1"/>
    <col min="9476" max="9476" width="7" style="3" bestFit="1" customWidth="1"/>
    <col min="9477" max="9477" width="5.5703125" style="3" bestFit="1" customWidth="1"/>
    <col min="9478" max="9481" width="5" style="3" bestFit="1" customWidth="1"/>
    <col min="9482" max="9482" width="5.5703125" style="3" bestFit="1" customWidth="1"/>
    <col min="9483" max="9484" width="5.5703125" style="3" customWidth="1"/>
    <col min="9485" max="9485" width="7" style="3" bestFit="1" customWidth="1"/>
    <col min="9486" max="9722" width="9.140625" style="3"/>
    <col min="9723" max="9723" width="5.85546875" style="3" bestFit="1" customWidth="1"/>
    <col min="9724" max="9728" width="6.7109375" style="3" bestFit="1" customWidth="1"/>
    <col min="9729" max="9731" width="6.7109375" style="3" customWidth="1"/>
    <col min="9732" max="9732" width="7" style="3" bestFit="1" customWidth="1"/>
    <col min="9733" max="9733" width="5.5703125" style="3" bestFit="1" customWidth="1"/>
    <col min="9734" max="9737" width="5" style="3" bestFit="1" customWidth="1"/>
    <col min="9738" max="9738" width="5.5703125" style="3" bestFit="1" customWidth="1"/>
    <col min="9739" max="9740" width="5.5703125" style="3" customWidth="1"/>
    <col min="9741" max="9741" width="7" style="3" bestFit="1" customWidth="1"/>
    <col min="9742" max="9978" width="9.140625" style="3"/>
    <col min="9979" max="9979" width="5.85546875" style="3" bestFit="1" customWidth="1"/>
    <col min="9980" max="9984" width="6.7109375" style="3" bestFit="1" customWidth="1"/>
    <col min="9985" max="9987" width="6.7109375" style="3" customWidth="1"/>
    <col min="9988" max="9988" width="7" style="3" bestFit="1" customWidth="1"/>
    <col min="9989" max="9989" width="5.5703125" style="3" bestFit="1" customWidth="1"/>
    <col min="9990" max="9993" width="5" style="3" bestFit="1" customWidth="1"/>
    <col min="9994" max="9994" width="5.5703125" style="3" bestFit="1" customWidth="1"/>
    <col min="9995" max="9996" width="5.5703125" style="3" customWidth="1"/>
    <col min="9997" max="9997" width="7" style="3" bestFit="1" customWidth="1"/>
    <col min="9998" max="10234" width="9.140625" style="3"/>
    <col min="10235" max="10235" width="5.85546875" style="3" bestFit="1" customWidth="1"/>
    <col min="10236" max="10240" width="6.7109375" style="3" bestFit="1" customWidth="1"/>
    <col min="10241" max="10243" width="6.7109375" style="3" customWidth="1"/>
    <col min="10244" max="10244" width="7" style="3" bestFit="1" customWidth="1"/>
    <col min="10245" max="10245" width="5.5703125" style="3" bestFit="1" customWidth="1"/>
    <col min="10246" max="10249" width="5" style="3" bestFit="1" customWidth="1"/>
    <col min="10250" max="10250" width="5.5703125" style="3" bestFit="1" customWidth="1"/>
    <col min="10251" max="10252" width="5.5703125" style="3" customWidth="1"/>
    <col min="10253" max="10253" width="7" style="3" bestFit="1" customWidth="1"/>
    <col min="10254" max="10490" width="9.140625" style="3"/>
    <col min="10491" max="10491" width="5.85546875" style="3" bestFit="1" customWidth="1"/>
    <col min="10492" max="10496" width="6.7109375" style="3" bestFit="1" customWidth="1"/>
    <col min="10497" max="10499" width="6.7109375" style="3" customWidth="1"/>
    <col min="10500" max="10500" width="7" style="3" bestFit="1" customWidth="1"/>
    <col min="10501" max="10501" width="5.5703125" style="3" bestFit="1" customWidth="1"/>
    <col min="10502" max="10505" width="5" style="3" bestFit="1" customWidth="1"/>
    <col min="10506" max="10506" width="5.5703125" style="3" bestFit="1" customWidth="1"/>
    <col min="10507" max="10508" width="5.5703125" style="3" customWidth="1"/>
    <col min="10509" max="10509" width="7" style="3" bestFit="1" customWidth="1"/>
    <col min="10510" max="10746" width="9.140625" style="3"/>
    <col min="10747" max="10747" width="5.85546875" style="3" bestFit="1" customWidth="1"/>
    <col min="10748" max="10752" width="6.7109375" style="3" bestFit="1" customWidth="1"/>
    <col min="10753" max="10755" width="6.7109375" style="3" customWidth="1"/>
    <col min="10756" max="10756" width="7" style="3" bestFit="1" customWidth="1"/>
    <col min="10757" max="10757" width="5.5703125" style="3" bestFit="1" customWidth="1"/>
    <col min="10758" max="10761" width="5" style="3" bestFit="1" customWidth="1"/>
    <col min="10762" max="10762" width="5.5703125" style="3" bestFit="1" customWidth="1"/>
    <col min="10763" max="10764" width="5.5703125" style="3" customWidth="1"/>
    <col min="10765" max="10765" width="7" style="3" bestFit="1" customWidth="1"/>
    <col min="10766" max="11002" width="9.140625" style="3"/>
    <col min="11003" max="11003" width="5.85546875" style="3" bestFit="1" customWidth="1"/>
    <col min="11004" max="11008" width="6.7109375" style="3" bestFit="1" customWidth="1"/>
    <col min="11009" max="11011" width="6.7109375" style="3" customWidth="1"/>
    <col min="11012" max="11012" width="7" style="3" bestFit="1" customWidth="1"/>
    <col min="11013" max="11013" width="5.5703125" style="3" bestFit="1" customWidth="1"/>
    <col min="11014" max="11017" width="5" style="3" bestFit="1" customWidth="1"/>
    <col min="11018" max="11018" width="5.5703125" style="3" bestFit="1" customWidth="1"/>
    <col min="11019" max="11020" width="5.5703125" style="3" customWidth="1"/>
    <col min="11021" max="11021" width="7" style="3" bestFit="1" customWidth="1"/>
    <col min="11022" max="11258" width="9.140625" style="3"/>
    <col min="11259" max="11259" width="5.85546875" style="3" bestFit="1" customWidth="1"/>
    <col min="11260" max="11264" width="6.7109375" style="3" bestFit="1" customWidth="1"/>
    <col min="11265" max="11267" width="6.7109375" style="3" customWidth="1"/>
    <col min="11268" max="11268" width="7" style="3" bestFit="1" customWidth="1"/>
    <col min="11269" max="11269" width="5.5703125" style="3" bestFit="1" customWidth="1"/>
    <col min="11270" max="11273" width="5" style="3" bestFit="1" customWidth="1"/>
    <col min="11274" max="11274" width="5.5703125" style="3" bestFit="1" customWidth="1"/>
    <col min="11275" max="11276" width="5.5703125" style="3" customWidth="1"/>
    <col min="11277" max="11277" width="7" style="3" bestFit="1" customWidth="1"/>
    <col min="11278" max="11514" width="9.140625" style="3"/>
    <col min="11515" max="11515" width="5.85546875" style="3" bestFit="1" customWidth="1"/>
    <col min="11516" max="11520" width="6.7109375" style="3" bestFit="1" customWidth="1"/>
    <col min="11521" max="11523" width="6.7109375" style="3" customWidth="1"/>
    <col min="11524" max="11524" width="7" style="3" bestFit="1" customWidth="1"/>
    <col min="11525" max="11525" width="5.5703125" style="3" bestFit="1" customWidth="1"/>
    <col min="11526" max="11529" width="5" style="3" bestFit="1" customWidth="1"/>
    <col min="11530" max="11530" width="5.5703125" style="3" bestFit="1" customWidth="1"/>
    <col min="11531" max="11532" width="5.5703125" style="3" customWidth="1"/>
    <col min="11533" max="11533" width="7" style="3" bestFit="1" customWidth="1"/>
    <col min="11534" max="11770" width="9.140625" style="3"/>
    <col min="11771" max="11771" width="5.85546875" style="3" bestFit="1" customWidth="1"/>
    <col min="11772" max="11776" width="6.7109375" style="3" bestFit="1" customWidth="1"/>
    <col min="11777" max="11779" width="6.7109375" style="3" customWidth="1"/>
    <col min="11780" max="11780" width="7" style="3" bestFit="1" customWidth="1"/>
    <col min="11781" max="11781" width="5.5703125" style="3" bestFit="1" customWidth="1"/>
    <col min="11782" max="11785" width="5" style="3" bestFit="1" customWidth="1"/>
    <col min="11786" max="11786" width="5.5703125" style="3" bestFit="1" customWidth="1"/>
    <col min="11787" max="11788" width="5.5703125" style="3" customWidth="1"/>
    <col min="11789" max="11789" width="7" style="3" bestFit="1" customWidth="1"/>
    <col min="11790" max="12026" width="9.140625" style="3"/>
    <col min="12027" max="12027" width="5.85546875" style="3" bestFit="1" customWidth="1"/>
    <col min="12028" max="12032" width="6.7109375" style="3" bestFit="1" customWidth="1"/>
    <col min="12033" max="12035" width="6.7109375" style="3" customWidth="1"/>
    <col min="12036" max="12036" width="7" style="3" bestFit="1" customWidth="1"/>
    <col min="12037" max="12037" width="5.5703125" style="3" bestFit="1" customWidth="1"/>
    <col min="12038" max="12041" width="5" style="3" bestFit="1" customWidth="1"/>
    <col min="12042" max="12042" width="5.5703125" style="3" bestFit="1" customWidth="1"/>
    <col min="12043" max="12044" width="5.5703125" style="3" customWidth="1"/>
    <col min="12045" max="12045" width="7" style="3" bestFit="1" customWidth="1"/>
    <col min="12046" max="12282" width="9.140625" style="3"/>
    <col min="12283" max="12283" width="5.85546875" style="3" bestFit="1" customWidth="1"/>
    <col min="12284" max="12288" width="6.7109375" style="3" bestFit="1" customWidth="1"/>
    <col min="12289" max="12291" width="6.7109375" style="3" customWidth="1"/>
    <col min="12292" max="12292" width="7" style="3" bestFit="1" customWidth="1"/>
    <col min="12293" max="12293" width="5.5703125" style="3" bestFit="1" customWidth="1"/>
    <col min="12294" max="12297" width="5" style="3" bestFit="1" customWidth="1"/>
    <col min="12298" max="12298" width="5.5703125" style="3" bestFit="1" customWidth="1"/>
    <col min="12299" max="12300" width="5.5703125" style="3" customWidth="1"/>
    <col min="12301" max="12301" width="7" style="3" bestFit="1" customWidth="1"/>
    <col min="12302" max="12538" width="9.140625" style="3"/>
    <col min="12539" max="12539" width="5.85546875" style="3" bestFit="1" customWidth="1"/>
    <col min="12540" max="12544" width="6.7109375" style="3" bestFit="1" customWidth="1"/>
    <col min="12545" max="12547" width="6.7109375" style="3" customWidth="1"/>
    <col min="12548" max="12548" width="7" style="3" bestFit="1" customWidth="1"/>
    <col min="12549" max="12549" width="5.5703125" style="3" bestFit="1" customWidth="1"/>
    <col min="12550" max="12553" width="5" style="3" bestFit="1" customWidth="1"/>
    <col min="12554" max="12554" width="5.5703125" style="3" bestFit="1" customWidth="1"/>
    <col min="12555" max="12556" width="5.5703125" style="3" customWidth="1"/>
    <col min="12557" max="12557" width="7" style="3" bestFit="1" customWidth="1"/>
    <col min="12558" max="12794" width="9.140625" style="3"/>
    <col min="12795" max="12795" width="5.85546875" style="3" bestFit="1" customWidth="1"/>
    <col min="12796" max="12800" width="6.7109375" style="3" bestFit="1" customWidth="1"/>
    <col min="12801" max="12803" width="6.7109375" style="3" customWidth="1"/>
    <col min="12804" max="12804" width="7" style="3" bestFit="1" customWidth="1"/>
    <col min="12805" max="12805" width="5.5703125" style="3" bestFit="1" customWidth="1"/>
    <col min="12806" max="12809" width="5" style="3" bestFit="1" customWidth="1"/>
    <col min="12810" max="12810" width="5.5703125" style="3" bestFit="1" customWidth="1"/>
    <col min="12811" max="12812" width="5.5703125" style="3" customWidth="1"/>
    <col min="12813" max="12813" width="7" style="3" bestFit="1" customWidth="1"/>
    <col min="12814" max="13050" width="9.140625" style="3"/>
    <col min="13051" max="13051" width="5.85546875" style="3" bestFit="1" customWidth="1"/>
    <col min="13052" max="13056" width="6.7109375" style="3" bestFit="1" customWidth="1"/>
    <col min="13057" max="13059" width="6.7109375" style="3" customWidth="1"/>
    <col min="13060" max="13060" width="7" style="3" bestFit="1" customWidth="1"/>
    <col min="13061" max="13061" width="5.5703125" style="3" bestFit="1" customWidth="1"/>
    <col min="13062" max="13065" width="5" style="3" bestFit="1" customWidth="1"/>
    <col min="13066" max="13066" width="5.5703125" style="3" bestFit="1" customWidth="1"/>
    <col min="13067" max="13068" width="5.5703125" style="3" customWidth="1"/>
    <col min="13069" max="13069" width="7" style="3" bestFit="1" customWidth="1"/>
    <col min="13070" max="13306" width="9.140625" style="3"/>
    <col min="13307" max="13307" width="5.85546875" style="3" bestFit="1" customWidth="1"/>
    <col min="13308" max="13312" width="6.7109375" style="3" bestFit="1" customWidth="1"/>
    <col min="13313" max="13315" width="6.7109375" style="3" customWidth="1"/>
    <col min="13316" max="13316" width="7" style="3" bestFit="1" customWidth="1"/>
    <col min="13317" max="13317" width="5.5703125" style="3" bestFit="1" customWidth="1"/>
    <col min="13318" max="13321" width="5" style="3" bestFit="1" customWidth="1"/>
    <col min="13322" max="13322" width="5.5703125" style="3" bestFit="1" customWidth="1"/>
    <col min="13323" max="13324" width="5.5703125" style="3" customWidth="1"/>
    <col min="13325" max="13325" width="7" style="3" bestFit="1" customWidth="1"/>
    <col min="13326" max="13562" width="9.140625" style="3"/>
    <col min="13563" max="13563" width="5.85546875" style="3" bestFit="1" customWidth="1"/>
    <col min="13564" max="13568" width="6.7109375" style="3" bestFit="1" customWidth="1"/>
    <col min="13569" max="13571" width="6.7109375" style="3" customWidth="1"/>
    <col min="13572" max="13572" width="7" style="3" bestFit="1" customWidth="1"/>
    <col min="13573" max="13573" width="5.5703125" style="3" bestFit="1" customWidth="1"/>
    <col min="13574" max="13577" width="5" style="3" bestFit="1" customWidth="1"/>
    <col min="13578" max="13578" width="5.5703125" style="3" bestFit="1" customWidth="1"/>
    <col min="13579" max="13580" width="5.5703125" style="3" customWidth="1"/>
    <col min="13581" max="13581" width="7" style="3" bestFit="1" customWidth="1"/>
    <col min="13582" max="13818" width="9.140625" style="3"/>
    <col min="13819" max="13819" width="5.85546875" style="3" bestFit="1" customWidth="1"/>
    <col min="13820" max="13824" width="6.7109375" style="3" bestFit="1" customWidth="1"/>
    <col min="13825" max="13827" width="6.7109375" style="3" customWidth="1"/>
    <col min="13828" max="13828" width="7" style="3" bestFit="1" customWidth="1"/>
    <col min="13829" max="13829" width="5.5703125" style="3" bestFit="1" customWidth="1"/>
    <col min="13830" max="13833" width="5" style="3" bestFit="1" customWidth="1"/>
    <col min="13834" max="13834" width="5.5703125" style="3" bestFit="1" customWidth="1"/>
    <col min="13835" max="13836" width="5.5703125" style="3" customWidth="1"/>
    <col min="13837" max="13837" width="7" style="3" bestFit="1" customWidth="1"/>
    <col min="13838" max="14074" width="9.140625" style="3"/>
    <col min="14075" max="14075" width="5.85546875" style="3" bestFit="1" customWidth="1"/>
    <col min="14076" max="14080" width="6.7109375" style="3" bestFit="1" customWidth="1"/>
    <col min="14081" max="14083" width="6.7109375" style="3" customWidth="1"/>
    <col min="14084" max="14084" width="7" style="3" bestFit="1" customWidth="1"/>
    <col min="14085" max="14085" width="5.5703125" style="3" bestFit="1" customWidth="1"/>
    <col min="14086" max="14089" width="5" style="3" bestFit="1" customWidth="1"/>
    <col min="14090" max="14090" width="5.5703125" style="3" bestFit="1" customWidth="1"/>
    <col min="14091" max="14092" width="5.5703125" style="3" customWidth="1"/>
    <col min="14093" max="14093" width="7" style="3" bestFit="1" customWidth="1"/>
    <col min="14094" max="14330" width="9.140625" style="3"/>
    <col min="14331" max="14331" width="5.85546875" style="3" bestFit="1" customWidth="1"/>
    <col min="14332" max="14336" width="6.7109375" style="3" bestFit="1" customWidth="1"/>
    <col min="14337" max="14339" width="6.7109375" style="3" customWidth="1"/>
    <col min="14340" max="14340" width="7" style="3" bestFit="1" customWidth="1"/>
    <col min="14341" max="14341" width="5.5703125" style="3" bestFit="1" customWidth="1"/>
    <col min="14342" max="14345" width="5" style="3" bestFit="1" customWidth="1"/>
    <col min="14346" max="14346" width="5.5703125" style="3" bestFit="1" customWidth="1"/>
    <col min="14347" max="14348" width="5.5703125" style="3" customWidth="1"/>
    <col min="14349" max="14349" width="7" style="3" bestFit="1" customWidth="1"/>
    <col min="14350" max="14586" width="9.140625" style="3"/>
    <col min="14587" max="14587" width="5.85546875" style="3" bestFit="1" customWidth="1"/>
    <col min="14588" max="14592" width="6.7109375" style="3" bestFit="1" customWidth="1"/>
    <col min="14593" max="14595" width="6.7109375" style="3" customWidth="1"/>
    <col min="14596" max="14596" width="7" style="3" bestFit="1" customWidth="1"/>
    <col min="14597" max="14597" width="5.5703125" style="3" bestFit="1" customWidth="1"/>
    <col min="14598" max="14601" width="5" style="3" bestFit="1" customWidth="1"/>
    <col min="14602" max="14602" width="5.5703125" style="3" bestFit="1" customWidth="1"/>
    <col min="14603" max="14604" width="5.5703125" style="3" customWidth="1"/>
    <col min="14605" max="14605" width="7" style="3" bestFit="1" customWidth="1"/>
    <col min="14606" max="14842" width="9.140625" style="3"/>
    <col min="14843" max="14843" width="5.85546875" style="3" bestFit="1" customWidth="1"/>
    <col min="14844" max="14848" width="6.7109375" style="3" bestFit="1" customWidth="1"/>
    <col min="14849" max="14851" width="6.7109375" style="3" customWidth="1"/>
    <col min="14852" max="14852" width="7" style="3" bestFit="1" customWidth="1"/>
    <col min="14853" max="14853" width="5.5703125" style="3" bestFit="1" customWidth="1"/>
    <col min="14854" max="14857" width="5" style="3" bestFit="1" customWidth="1"/>
    <col min="14858" max="14858" width="5.5703125" style="3" bestFit="1" customWidth="1"/>
    <col min="14859" max="14860" width="5.5703125" style="3" customWidth="1"/>
    <col min="14861" max="14861" width="7" style="3" bestFit="1" customWidth="1"/>
    <col min="14862" max="15098" width="9.140625" style="3"/>
    <col min="15099" max="15099" width="5.85546875" style="3" bestFit="1" customWidth="1"/>
    <col min="15100" max="15104" width="6.7109375" style="3" bestFit="1" customWidth="1"/>
    <col min="15105" max="15107" width="6.7109375" style="3" customWidth="1"/>
    <col min="15108" max="15108" width="7" style="3" bestFit="1" customWidth="1"/>
    <col min="15109" max="15109" width="5.5703125" style="3" bestFit="1" customWidth="1"/>
    <col min="15110" max="15113" width="5" style="3" bestFit="1" customWidth="1"/>
    <col min="15114" max="15114" width="5.5703125" style="3" bestFit="1" customWidth="1"/>
    <col min="15115" max="15116" width="5.5703125" style="3" customWidth="1"/>
    <col min="15117" max="15117" width="7" style="3" bestFit="1" customWidth="1"/>
    <col min="15118" max="15354" width="9.140625" style="3"/>
    <col min="15355" max="15355" width="5.85546875" style="3" bestFit="1" customWidth="1"/>
    <col min="15356" max="15360" width="6.7109375" style="3" bestFit="1" customWidth="1"/>
    <col min="15361" max="15363" width="6.7109375" style="3" customWidth="1"/>
    <col min="15364" max="15364" width="7" style="3" bestFit="1" customWidth="1"/>
    <col min="15365" max="15365" width="5.5703125" style="3" bestFit="1" customWidth="1"/>
    <col min="15366" max="15369" width="5" style="3" bestFit="1" customWidth="1"/>
    <col min="15370" max="15370" width="5.5703125" style="3" bestFit="1" customWidth="1"/>
    <col min="15371" max="15372" width="5.5703125" style="3" customWidth="1"/>
    <col min="15373" max="15373" width="7" style="3" bestFit="1" customWidth="1"/>
    <col min="15374" max="15610" width="9.140625" style="3"/>
    <col min="15611" max="15611" width="5.85546875" style="3" bestFit="1" customWidth="1"/>
    <col min="15612" max="15616" width="6.7109375" style="3" bestFit="1" customWidth="1"/>
    <col min="15617" max="15619" width="6.7109375" style="3" customWidth="1"/>
    <col min="15620" max="15620" width="7" style="3" bestFit="1" customWidth="1"/>
    <col min="15621" max="15621" width="5.5703125" style="3" bestFit="1" customWidth="1"/>
    <col min="15622" max="15625" width="5" style="3" bestFit="1" customWidth="1"/>
    <col min="15626" max="15626" width="5.5703125" style="3" bestFit="1" customWidth="1"/>
    <col min="15627" max="15628" width="5.5703125" style="3" customWidth="1"/>
    <col min="15629" max="15629" width="7" style="3" bestFit="1" customWidth="1"/>
    <col min="15630" max="15866" width="9.140625" style="3"/>
    <col min="15867" max="15867" width="5.85546875" style="3" bestFit="1" customWidth="1"/>
    <col min="15868" max="15872" width="6.7109375" style="3" bestFit="1" customWidth="1"/>
    <col min="15873" max="15875" width="6.7109375" style="3" customWidth="1"/>
    <col min="15876" max="15876" width="7" style="3" bestFit="1" customWidth="1"/>
    <col min="15877" max="15877" width="5.5703125" style="3" bestFit="1" customWidth="1"/>
    <col min="15878" max="15881" width="5" style="3" bestFit="1" customWidth="1"/>
    <col min="15882" max="15882" width="5.5703125" style="3" bestFit="1" customWidth="1"/>
    <col min="15883" max="15884" width="5.5703125" style="3" customWidth="1"/>
    <col min="15885" max="15885" width="7" style="3" bestFit="1" customWidth="1"/>
    <col min="15886" max="16122" width="9.140625" style="3"/>
    <col min="16123" max="16123" width="5.85546875" style="3" bestFit="1" customWidth="1"/>
    <col min="16124" max="16128" width="6.7109375" style="3" bestFit="1" customWidth="1"/>
    <col min="16129" max="16131" width="6.7109375" style="3" customWidth="1"/>
    <col min="16132" max="16132" width="7" style="3" bestFit="1" customWidth="1"/>
    <col min="16133" max="16133" width="5.5703125" style="3" bestFit="1" customWidth="1"/>
    <col min="16134" max="16137" width="5" style="3" bestFit="1" customWidth="1"/>
    <col min="16138" max="16138" width="5.5703125" style="3" bestFit="1" customWidth="1"/>
    <col min="16139" max="16140" width="5.5703125" style="3" customWidth="1"/>
    <col min="16141" max="16141" width="7" style="3" bestFit="1" customWidth="1"/>
    <col min="16142" max="16384" width="9.140625" style="3"/>
  </cols>
  <sheetData>
    <row r="1" spans="1:15" ht="26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6" customHeight="1" x14ac:dyDescent="0.25"/>
    <row r="3" spans="1:15" x14ac:dyDescent="0.2">
      <c r="A3" s="5" t="s">
        <v>1</v>
      </c>
      <c r="B3" s="5"/>
      <c r="C3" s="5"/>
      <c r="D3" s="5"/>
      <c r="E3" s="5"/>
      <c r="F3" s="5"/>
      <c r="G3" s="5"/>
      <c r="H3" s="5"/>
      <c r="I3" s="5" t="s">
        <v>2</v>
      </c>
      <c r="J3" s="5"/>
      <c r="K3" s="5"/>
      <c r="L3" s="5"/>
      <c r="M3" s="5"/>
      <c r="N3" s="5"/>
      <c r="O3" s="5"/>
    </row>
    <row r="4" spans="1:15" ht="25.5" x14ac:dyDescent="0.2">
      <c r="A4" s="6" t="s">
        <v>3</v>
      </c>
      <c r="B4" s="6">
        <v>2011</v>
      </c>
      <c r="C4" s="6">
        <v>2012</v>
      </c>
      <c r="D4" s="6">
        <v>2013</v>
      </c>
      <c r="E4" s="6">
        <v>2014</v>
      </c>
      <c r="F4" s="6">
        <v>2015</v>
      </c>
      <c r="G4" s="6">
        <v>2016</v>
      </c>
      <c r="H4" s="7" t="s">
        <v>4</v>
      </c>
      <c r="I4" s="6">
        <v>2011</v>
      </c>
      <c r="J4" s="6">
        <v>2012</v>
      </c>
      <c r="K4" s="6">
        <v>2013</v>
      </c>
      <c r="L4" s="6">
        <v>2014</v>
      </c>
      <c r="M4" s="6">
        <v>2015</v>
      </c>
      <c r="N4" s="6">
        <v>2016</v>
      </c>
      <c r="O4" s="7" t="s">
        <v>4</v>
      </c>
    </row>
    <row r="5" spans="1:15" ht="15.75" customHeight="1" x14ac:dyDescent="0.2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x14ac:dyDescent="0.2">
      <c r="A6" s="4">
        <v>1</v>
      </c>
      <c r="B6" s="3">
        <v>160</v>
      </c>
      <c r="C6" s="3">
        <v>228</v>
      </c>
      <c r="D6" s="3">
        <v>226</v>
      </c>
      <c r="E6" s="3">
        <v>214</v>
      </c>
      <c r="F6" s="3">
        <v>248</v>
      </c>
      <c r="G6" s="3">
        <v>294</v>
      </c>
      <c r="H6" s="3">
        <f t="shared" ref="H6:H11" si="0">G6-F6</f>
        <v>46</v>
      </c>
      <c r="I6" s="3">
        <v>25</v>
      </c>
      <c r="J6" s="3">
        <v>31</v>
      </c>
      <c r="K6" s="3">
        <v>30</v>
      </c>
      <c r="L6" s="3">
        <v>16</v>
      </c>
      <c r="M6" s="3">
        <v>11</v>
      </c>
      <c r="N6" s="3">
        <v>14</v>
      </c>
      <c r="O6" s="3">
        <f t="shared" ref="O6:O11" si="1">N6-M6</f>
        <v>3</v>
      </c>
    </row>
    <row r="7" spans="1:15" x14ac:dyDescent="0.2">
      <c r="A7" s="4">
        <v>2</v>
      </c>
      <c r="B7" s="3">
        <v>72</v>
      </c>
      <c r="C7" s="3">
        <v>72</v>
      </c>
      <c r="D7" s="3">
        <v>72</v>
      </c>
      <c r="E7" s="3">
        <v>67</v>
      </c>
      <c r="F7" s="3">
        <v>74</v>
      </c>
      <c r="G7" s="3">
        <v>81</v>
      </c>
      <c r="H7" s="3">
        <f t="shared" si="0"/>
        <v>7</v>
      </c>
      <c r="I7" s="3">
        <v>4</v>
      </c>
      <c r="J7" s="3">
        <v>5</v>
      </c>
      <c r="K7" s="3">
        <v>3</v>
      </c>
      <c r="L7" s="3">
        <v>5</v>
      </c>
      <c r="M7" s="3">
        <v>3</v>
      </c>
      <c r="N7" s="3">
        <v>3</v>
      </c>
      <c r="O7" s="3">
        <f t="shared" si="1"/>
        <v>0</v>
      </c>
    </row>
    <row r="8" spans="1:15" x14ac:dyDescent="0.2">
      <c r="A8" s="4">
        <v>3</v>
      </c>
      <c r="B8" s="3">
        <v>124</v>
      </c>
      <c r="C8" s="3">
        <v>116</v>
      </c>
      <c r="D8" s="3">
        <v>113</v>
      </c>
      <c r="E8" s="3">
        <v>89</v>
      </c>
      <c r="F8" s="3">
        <v>96</v>
      </c>
      <c r="G8" s="3">
        <v>165</v>
      </c>
      <c r="H8" s="3">
        <f t="shared" si="0"/>
        <v>69</v>
      </c>
      <c r="I8" s="3">
        <v>7</v>
      </c>
      <c r="J8" s="3">
        <v>5</v>
      </c>
      <c r="K8" s="3">
        <v>6</v>
      </c>
      <c r="L8" s="3">
        <v>3</v>
      </c>
      <c r="M8" s="3">
        <v>4</v>
      </c>
      <c r="N8" s="3">
        <v>4</v>
      </c>
      <c r="O8" s="3">
        <f t="shared" si="1"/>
        <v>0</v>
      </c>
    </row>
    <row r="9" spans="1:15" x14ac:dyDescent="0.2">
      <c r="A9" s="4">
        <v>4</v>
      </c>
      <c r="B9" s="3">
        <v>370</v>
      </c>
      <c r="C9" s="3">
        <v>409</v>
      </c>
      <c r="D9" s="3">
        <v>380</v>
      </c>
      <c r="E9" s="3">
        <v>370</v>
      </c>
      <c r="F9" s="3">
        <v>454</v>
      </c>
      <c r="G9" s="3">
        <v>427</v>
      </c>
      <c r="H9" s="3">
        <f t="shared" si="0"/>
        <v>-27</v>
      </c>
      <c r="I9" s="3">
        <v>15</v>
      </c>
      <c r="J9" s="3">
        <v>17</v>
      </c>
      <c r="K9" s="3">
        <v>9</v>
      </c>
      <c r="L9" s="3">
        <v>8</v>
      </c>
      <c r="M9" s="3">
        <v>25</v>
      </c>
      <c r="N9" s="3">
        <v>21</v>
      </c>
      <c r="O9" s="3">
        <f t="shared" si="1"/>
        <v>-4</v>
      </c>
    </row>
    <row r="10" spans="1:15" x14ac:dyDescent="0.2">
      <c r="A10" s="4">
        <v>5</v>
      </c>
      <c r="B10" s="3">
        <v>341</v>
      </c>
      <c r="C10" s="3">
        <v>385</v>
      </c>
      <c r="D10" s="3">
        <v>366</v>
      </c>
      <c r="E10" s="3">
        <v>319</v>
      </c>
      <c r="F10" s="3">
        <v>325</v>
      </c>
      <c r="G10" s="3">
        <v>415</v>
      </c>
      <c r="H10" s="3">
        <f t="shared" si="0"/>
        <v>90</v>
      </c>
      <c r="I10" s="3">
        <v>28</v>
      </c>
      <c r="J10" s="3">
        <v>27</v>
      </c>
      <c r="K10" s="3">
        <v>22</v>
      </c>
      <c r="L10" s="3">
        <v>15</v>
      </c>
      <c r="M10" s="3">
        <v>24</v>
      </c>
      <c r="N10" s="3">
        <v>26</v>
      </c>
      <c r="O10" s="3">
        <f t="shared" si="1"/>
        <v>2</v>
      </c>
    </row>
    <row r="11" spans="1:15" x14ac:dyDescent="0.2">
      <c r="B11" s="3">
        <f t="shared" ref="B11:F11" si="2">B6+B7+B8+B9+B10</f>
        <v>1067</v>
      </c>
      <c r="C11" s="3">
        <f t="shared" si="2"/>
        <v>1210</v>
      </c>
      <c r="D11" s="3">
        <f t="shared" si="2"/>
        <v>1157</v>
      </c>
      <c r="E11" s="3">
        <f t="shared" si="2"/>
        <v>1059</v>
      </c>
      <c r="F11" s="3">
        <f t="shared" si="2"/>
        <v>1197</v>
      </c>
      <c r="G11" s="3">
        <f>SUM(G6:G10)</f>
        <v>1382</v>
      </c>
      <c r="H11" s="3">
        <f t="shared" si="0"/>
        <v>185</v>
      </c>
      <c r="I11" s="3">
        <f>I6+I7+I8+I9+I10</f>
        <v>79</v>
      </c>
      <c r="J11" s="3">
        <f>J6+J7+J8+J9+J10</f>
        <v>85</v>
      </c>
      <c r="K11" s="3">
        <f>K6+K7+K8+K9+K10</f>
        <v>70</v>
      </c>
      <c r="L11" s="3">
        <f>L6+L7+L8+L9+L10</f>
        <v>47</v>
      </c>
      <c r="M11" s="3">
        <f t="shared" ref="M11" si="3">M6+M7+M8+M9+M10</f>
        <v>67</v>
      </c>
      <c r="N11" s="3">
        <f>SUM(N6:N10)</f>
        <v>68</v>
      </c>
      <c r="O11" s="3">
        <f t="shared" si="1"/>
        <v>1</v>
      </c>
    </row>
    <row r="12" spans="1:15" ht="15.75" customHeight="1" x14ac:dyDescent="0.2">
      <c r="A12" s="9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">
      <c r="A13" s="4">
        <v>1</v>
      </c>
      <c r="B13" s="3">
        <v>52</v>
      </c>
      <c r="C13" s="3">
        <v>55</v>
      </c>
      <c r="D13" s="3">
        <v>65</v>
      </c>
      <c r="E13" s="3">
        <v>51</v>
      </c>
      <c r="F13" s="3">
        <v>77</v>
      </c>
      <c r="G13" s="3">
        <v>77</v>
      </c>
      <c r="H13" s="3">
        <f>G13-F13</f>
        <v>0</v>
      </c>
      <c r="I13" s="3">
        <v>9</v>
      </c>
      <c r="J13" s="3">
        <v>10</v>
      </c>
      <c r="K13" s="3">
        <v>12</v>
      </c>
      <c r="L13" s="3">
        <v>9</v>
      </c>
      <c r="M13" s="3">
        <v>11</v>
      </c>
      <c r="N13" s="3">
        <v>4</v>
      </c>
      <c r="O13" s="3">
        <f t="shared" ref="O13:O15" si="4">N13-M13</f>
        <v>-7</v>
      </c>
    </row>
    <row r="14" spans="1:15" x14ac:dyDescent="0.2">
      <c r="A14" s="4">
        <v>2</v>
      </c>
      <c r="B14" s="3">
        <v>100</v>
      </c>
      <c r="C14" s="3">
        <v>109</v>
      </c>
      <c r="D14" s="3">
        <v>83</v>
      </c>
      <c r="E14" s="3">
        <v>47</v>
      </c>
      <c r="F14" s="3">
        <v>71</v>
      </c>
      <c r="G14" s="3">
        <v>73</v>
      </c>
      <c r="H14" s="3">
        <f>G14-F14</f>
        <v>2</v>
      </c>
      <c r="I14" s="3">
        <v>5</v>
      </c>
      <c r="J14" s="3">
        <v>5</v>
      </c>
      <c r="K14" s="3">
        <v>7</v>
      </c>
      <c r="L14" s="3">
        <v>6</v>
      </c>
      <c r="M14" s="3">
        <v>4</v>
      </c>
      <c r="N14" s="3">
        <v>9</v>
      </c>
      <c r="O14" s="3">
        <f t="shared" si="4"/>
        <v>5</v>
      </c>
    </row>
    <row r="15" spans="1:15" x14ac:dyDescent="0.2">
      <c r="B15" s="3">
        <f>B13+B14</f>
        <v>152</v>
      </c>
      <c r="C15" s="3">
        <f>C13+C14</f>
        <v>164</v>
      </c>
      <c r="D15" s="3">
        <f>D13+D14</f>
        <v>148</v>
      </c>
      <c r="E15" s="3">
        <f>E13+E14</f>
        <v>98</v>
      </c>
      <c r="F15" s="3">
        <f t="shared" ref="F15:G15" si="5">F13+F14</f>
        <v>148</v>
      </c>
      <c r="G15" s="3">
        <f t="shared" si="5"/>
        <v>150</v>
      </c>
      <c r="H15" s="3">
        <f>G15-F15</f>
        <v>2</v>
      </c>
      <c r="I15" s="3">
        <f t="shared" ref="I15:K15" si="6">I13+I14</f>
        <v>14</v>
      </c>
      <c r="J15" s="3">
        <f t="shared" si="6"/>
        <v>15</v>
      </c>
      <c r="K15" s="3">
        <f t="shared" si="6"/>
        <v>19</v>
      </c>
      <c r="L15" s="3">
        <f>L13+L14</f>
        <v>15</v>
      </c>
      <c r="M15" s="3">
        <f t="shared" ref="M15:N15" si="7">M13+M14</f>
        <v>15</v>
      </c>
      <c r="N15" s="3">
        <f t="shared" si="7"/>
        <v>13</v>
      </c>
      <c r="O15" s="3">
        <f t="shared" si="4"/>
        <v>-2</v>
      </c>
    </row>
    <row r="16" spans="1:15" ht="15" customHeight="1" x14ac:dyDescent="0.2">
      <c r="A16" s="9" t="s">
        <v>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x14ac:dyDescent="0.2">
      <c r="A17" s="4">
        <v>1</v>
      </c>
      <c r="B17" s="3">
        <v>543</v>
      </c>
      <c r="C17" s="3">
        <v>563</v>
      </c>
      <c r="D17" s="3">
        <v>539</v>
      </c>
      <c r="E17" s="3">
        <v>576</v>
      </c>
      <c r="F17" s="3">
        <v>575</v>
      </c>
      <c r="G17" s="3">
        <v>707</v>
      </c>
      <c r="H17" s="3">
        <f t="shared" ref="H17:H24" si="8">G17-F17</f>
        <v>132</v>
      </c>
      <c r="I17" s="3">
        <v>8</v>
      </c>
      <c r="J17" s="3">
        <v>8</v>
      </c>
      <c r="K17" s="3">
        <v>4</v>
      </c>
      <c r="L17" s="3">
        <v>5</v>
      </c>
      <c r="M17" s="3">
        <v>5</v>
      </c>
      <c r="N17" s="3">
        <v>10</v>
      </c>
      <c r="O17" s="3">
        <f t="shared" ref="O17:O24" si="9">N17-M17</f>
        <v>5</v>
      </c>
    </row>
    <row r="18" spans="1:15" x14ac:dyDescent="0.2">
      <c r="A18" s="4">
        <v>2</v>
      </c>
      <c r="B18" s="3">
        <v>105</v>
      </c>
      <c r="C18" s="3">
        <v>154</v>
      </c>
      <c r="D18" s="3">
        <v>171</v>
      </c>
      <c r="E18" s="3">
        <v>168</v>
      </c>
      <c r="F18" s="3">
        <v>279</v>
      </c>
      <c r="G18" s="3">
        <v>112</v>
      </c>
      <c r="H18" s="3">
        <f t="shared" si="8"/>
        <v>-167</v>
      </c>
      <c r="I18" s="3">
        <v>3</v>
      </c>
      <c r="J18" s="3">
        <v>5</v>
      </c>
      <c r="K18" s="3">
        <v>9</v>
      </c>
      <c r="L18" s="3">
        <v>6</v>
      </c>
      <c r="M18" s="3">
        <v>1</v>
      </c>
      <c r="N18" s="3">
        <v>9</v>
      </c>
      <c r="O18" s="3">
        <f t="shared" si="9"/>
        <v>8</v>
      </c>
    </row>
    <row r="19" spans="1:15" x14ac:dyDescent="0.2">
      <c r="A19" s="4">
        <v>3</v>
      </c>
      <c r="B19" s="3">
        <v>452</v>
      </c>
      <c r="C19" s="3">
        <v>453</v>
      </c>
      <c r="D19" s="3">
        <v>503</v>
      </c>
      <c r="E19" s="3">
        <v>504</v>
      </c>
      <c r="F19" s="3">
        <v>505</v>
      </c>
      <c r="G19" s="3">
        <v>490</v>
      </c>
      <c r="H19" s="3">
        <f t="shared" si="8"/>
        <v>-15</v>
      </c>
      <c r="I19" s="3">
        <v>8</v>
      </c>
      <c r="J19" s="3">
        <v>8</v>
      </c>
      <c r="K19" s="3">
        <v>8</v>
      </c>
      <c r="L19" s="3">
        <v>5</v>
      </c>
      <c r="M19" s="3">
        <v>5</v>
      </c>
      <c r="N19" s="3">
        <v>8</v>
      </c>
      <c r="O19" s="3">
        <f t="shared" si="9"/>
        <v>3</v>
      </c>
    </row>
    <row r="20" spans="1:15" x14ac:dyDescent="0.2">
      <c r="A20" s="4">
        <v>4</v>
      </c>
      <c r="B20" s="3">
        <v>823</v>
      </c>
      <c r="C20" s="3">
        <v>873</v>
      </c>
      <c r="D20" s="3">
        <v>818</v>
      </c>
      <c r="E20" s="3">
        <v>758</v>
      </c>
      <c r="F20" s="3">
        <v>1163</v>
      </c>
      <c r="G20" s="3">
        <v>1170</v>
      </c>
      <c r="H20" s="3">
        <f t="shared" si="8"/>
        <v>7</v>
      </c>
      <c r="I20" s="3">
        <v>4</v>
      </c>
      <c r="J20" s="3">
        <v>6</v>
      </c>
      <c r="L20" s="3">
        <v>8</v>
      </c>
      <c r="M20" s="3">
        <v>7</v>
      </c>
      <c r="N20" s="3">
        <v>7</v>
      </c>
      <c r="O20" s="3">
        <f t="shared" si="9"/>
        <v>0</v>
      </c>
    </row>
    <row r="21" spans="1:15" x14ac:dyDescent="0.2">
      <c r="A21" s="4">
        <v>5</v>
      </c>
      <c r="B21" s="3">
        <v>223</v>
      </c>
      <c r="C21" s="3">
        <v>299</v>
      </c>
      <c r="D21" s="3">
        <v>306</v>
      </c>
      <c r="E21" s="3">
        <v>289</v>
      </c>
      <c r="F21" s="3">
        <v>289</v>
      </c>
      <c r="G21" s="3">
        <v>188</v>
      </c>
      <c r="H21" s="3">
        <f t="shared" si="8"/>
        <v>-101</v>
      </c>
      <c r="I21" s="3">
        <v>22</v>
      </c>
      <c r="J21" s="3">
        <v>29</v>
      </c>
      <c r="K21" s="3">
        <v>33</v>
      </c>
      <c r="L21" s="3">
        <v>29</v>
      </c>
      <c r="M21" s="3">
        <v>28</v>
      </c>
      <c r="N21" s="3">
        <v>5</v>
      </c>
      <c r="O21" s="3">
        <f t="shared" si="9"/>
        <v>-23</v>
      </c>
    </row>
    <row r="22" spans="1:15" x14ac:dyDescent="0.2">
      <c r="A22" s="4">
        <v>6</v>
      </c>
      <c r="B22" s="3">
        <v>194</v>
      </c>
      <c r="C22" s="3">
        <v>186</v>
      </c>
      <c r="D22" s="3">
        <v>259</v>
      </c>
      <c r="E22" s="3">
        <v>221</v>
      </c>
      <c r="F22" s="3">
        <v>136</v>
      </c>
      <c r="G22" s="3">
        <v>233</v>
      </c>
      <c r="H22" s="3">
        <f t="shared" si="8"/>
        <v>97</v>
      </c>
      <c r="I22" s="3">
        <v>23</v>
      </c>
      <c r="J22" s="3">
        <v>19</v>
      </c>
      <c r="K22" s="3">
        <v>22</v>
      </c>
      <c r="L22" s="3">
        <v>25</v>
      </c>
      <c r="M22" s="3">
        <v>19</v>
      </c>
      <c r="N22" s="3">
        <v>18</v>
      </c>
      <c r="O22" s="3">
        <f t="shared" si="9"/>
        <v>-1</v>
      </c>
    </row>
    <row r="23" spans="1:15" x14ac:dyDescent="0.2">
      <c r="A23" s="4">
        <v>7</v>
      </c>
      <c r="B23" s="3">
        <v>353</v>
      </c>
      <c r="C23" s="3">
        <v>509</v>
      </c>
      <c r="D23" s="3">
        <v>405</v>
      </c>
      <c r="E23" s="3">
        <v>484</v>
      </c>
      <c r="F23" s="3">
        <v>512</v>
      </c>
      <c r="G23" s="3">
        <v>459</v>
      </c>
      <c r="H23" s="3">
        <f t="shared" si="8"/>
        <v>-53</v>
      </c>
      <c r="I23" s="3">
        <v>5</v>
      </c>
      <c r="J23" s="3">
        <v>6</v>
      </c>
      <c r="K23" s="3">
        <v>5</v>
      </c>
      <c r="L23" s="3">
        <v>5</v>
      </c>
      <c r="M23" s="3">
        <v>5</v>
      </c>
      <c r="N23" s="3">
        <v>6</v>
      </c>
      <c r="O23" s="3">
        <f t="shared" si="9"/>
        <v>1</v>
      </c>
    </row>
    <row r="24" spans="1:15" x14ac:dyDescent="0.2">
      <c r="B24" s="3">
        <f>SUM(B17:B23)</f>
        <v>2693</v>
      </c>
      <c r="C24" s="3">
        <f>SUM(C17:C23)</f>
        <v>3037</v>
      </c>
      <c r="D24" s="3">
        <f>SUM(D17:D23)</f>
        <v>3001</v>
      </c>
      <c r="E24" s="3">
        <f>SUM(E17:E23)</f>
        <v>3000</v>
      </c>
      <c r="F24" s="3">
        <f t="shared" ref="F24:G24" si="10">SUM(F17:F23)</f>
        <v>3459</v>
      </c>
      <c r="G24" s="3">
        <f t="shared" si="10"/>
        <v>3359</v>
      </c>
      <c r="H24" s="3">
        <f t="shared" si="8"/>
        <v>-100</v>
      </c>
      <c r="I24" s="3">
        <f>SUM(I17:I23)</f>
        <v>73</v>
      </c>
      <c r="J24" s="3">
        <f>SUM(J17:J23)</f>
        <v>81</v>
      </c>
      <c r="K24" s="3">
        <f>SUM(K17:K23)</f>
        <v>81</v>
      </c>
      <c r="L24" s="3">
        <f>SUM(L17:L23)</f>
        <v>83</v>
      </c>
      <c r="M24" s="3">
        <f t="shared" ref="M24:N24" si="11">SUM(M17:M23)</f>
        <v>70</v>
      </c>
      <c r="N24" s="3">
        <f t="shared" si="11"/>
        <v>63</v>
      </c>
      <c r="O24" s="3">
        <f t="shared" si="9"/>
        <v>-7</v>
      </c>
    </row>
    <row r="25" spans="1:15" ht="15" customHeight="1" x14ac:dyDescent="0.2">
      <c r="A25" s="9" t="s">
        <v>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">
      <c r="A26" s="4">
        <v>1</v>
      </c>
      <c r="B26" s="3">
        <v>43</v>
      </c>
      <c r="C26" s="3">
        <v>52</v>
      </c>
      <c r="D26" s="3">
        <v>47</v>
      </c>
      <c r="E26" s="3">
        <v>57</v>
      </c>
      <c r="F26" s="3">
        <v>47</v>
      </c>
      <c r="G26" s="3">
        <v>27</v>
      </c>
      <c r="H26" s="3">
        <f t="shared" ref="H26:H49" si="12">G26-F26</f>
        <v>-20</v>
      </c>
      <c r="O26" s="3">
        <f t="shared" ref="O26:O49" si="13">N26-M26</f>
        <v>0</v>
      </c>
    </row>
    <row r="27" spans="1:15" x14ac:dyDescent="0.2">
      <c r="A27" s="4">
        <v>2</v>
      </c>
      <c r="B27" s="3">
        <v>19</v>
      </c>
      <c r="C27" s="3">
        <v>19</v>
      </c>
      <c r="D27" s="3">
        <v>8</v>
      </c>
      <c r="E27" s="3">
        <v>13</v>
      </c>
      <c r="F27" s="3">
        <v>13</v>
      </c>
      <c r="G27" s="3">
        <v>11</v>
      </c>
      <c r="H27" s="3">
        <f t="shared" si="12"/>
        <v>-2</v>
      </c>
      <c r="M27" s="3">
        <v>6</v>
      </c>
      <c r="N27" s="3">
        <v>3</v>
      </c>
      <c r="O27" s="3">
        <f t="shared" si="13"/>
        <v>-3</v>
      </c>
    </row>
    <row r="28" spans="1:15" x14ac:dyDescent="0.2">
      <c r="A28" s="4">
        <v>3</v>
      </c>
      <c r="B28" s="3">
        <v>14</v>
      </c>
      <c r="C28" s="3">
        <v>16</v>
      </c>
      <c r="D28" s="3">
        <v>17</v>
      </c>
      <c r="E28" s="3">
        <v>17</v>
      </c>
      <c r="F28" s="3">
        <v>6</v>
      </c>
      <c r="G28" s="3">
        <v>28</v>
      </c>
      <c r="H28" s="3">
        <f t="shared" si="12"/>
        <v>22</v>
      </c>
      <c r="I28" s="3">
        <v>4</v>
      </c>
      <c r="J28" s="3">
        <v>5</v>
      </c>
      <c r="K28" s="3">
        <v>5</v>
      </c>
      <c r="L28" s="3">
        <v>5</v>
      </c>
      <c r="M28" s="3">
        <v>2</v>
      </c>
      <c r="N28" s="3">
        <v>3</v>
      </c>
      <c r="O28" s="3">
        <f t="shared" si="13"/>
        <v>1</v>
      </c>
    </row>
    <row r="29" spans="1:15" x14ac:dyDescent="0.2">
      <c r="A29" s="4">
        <v>4</v>
      </c>
      <c r="B29" s="3">
        <v>28</v>
      </c>
      <c r="C29" s="3">
        <v>12</v>
      </c>
      <c r="D29" s="3">
        <v>18</v>
      </c>
      <c r="E29" s="3">
        <v>20</v>
      </c>
      <c r="F29" s="3">
        <v>15</v>
      </c>
      <c r="G29" s="3">
        <v>47</v>
      </c>
      <c r="H29" s="3">
        <f t="shared" si="12"/>
        <v>32</v>
      </c>
      <c r="I29" s="3">
        <v>3</v>
      </c>
      <c r="J29" s="3">
        <v>3</v>
      </c>
      <c r="K29" s="3">
        <v>3</v>
      </c>
      <c r="L29" s="3">
        <v>2</v>
      </c>
      <c r="M29" s="3">
        <v>1</v>
      </c>
      <c r="N29" s="3">
        <v>2</v>
      </c>
      <c r="O29" s="3">
        <f t="shared" si="13"/>
        <v>1</v>
      </c>
    </row>
    <row r="30" spans="1:15" x14ac:dyDescent="0.2">
      <c r="A30" s="4">
        <v>5</v>
      </c>
      <c r="B30" s="3">
        <v>13</v>
      </c>
      <c r="C30" s="3">
        <v>14</v>
      </c>
      <c r="D30" s="3">
        <v>15</v>
      </c>
      <c r="E30" s="3">
        <v>15</v>
      </c>
      <c r="F30" s="3">
        <v>14</v>
      </c>
      <c r="G30" s="3">
        <v>25</v>
      </c>
      <c r="H30" s="3">
        <f t="shared" si="12"/>
        <v>11</v>
      </c>
      <c r="K30" s="3">
        <v>5</v>
      </c>
      <c r="L30" s="3">
        <v>1</v>
      </c>
      <c r="M30" s="3">
        <v>1</v>
      </c>
      <c r="N30" s="3">
        <v>4</v>
      </c>
      <c r="O30" s="3">
        <f t="shared" si="13"/>
        <v>3</v>
      </c>
    </row>
    <row r="31" spans="1:15" x14ac:dyDescent="0.2">
      <c r="A31" s="4">
        <v>6</v>
      </c>
      <c r="B31" s="3">
        <v>28</v>
      </c>
      <c r="C31" s="3">
        <v>19</v>
      </c>
      <c r="D31" s="3">
        <v>21</v>
      </c>
      <c r="E31" s="3">
        <v>21</v>
      </c>
      <c r="F31" s="3">
        <v>28</v>
      </c>
      <c r="G31" s="3">
        <v>32</v>
      </c>
      <c r="H31" s="3">
        <f t="shared" si="12"/>
        <v>4</v>
      </c>
      <c r="I31" s="3">
        <v>1</v>
      </c>
      <c r="J31" s="3">
        <v>1</v>
      </c>
      <c r="K31" s="3">
        <v>1</v>
      </c>
      <c r="O31" s="3">
        <f t="shared" si="13"/>
        <v>0</v>
      </c>
    </row>
    <row r="32" spans="1:15" x14ac:dyDescent="0.2">
      <c r="A32" s="4">
        <v>7</v>
      </c>
      <c r="B32" s="3">
        <v>49</v>
      </c>
      <c r="C32" s="3">
        <v>49</v>
      </c>
      <c r="D32" s="3">
        <v>28</v>
      </c>
      <c r="E32" s="3">
        <v>25</v>
      </c>
      <c r="F32" s="3">
        <v>21</v>
      </c>
      <c r="G32" s="3">
        <v>22</v>
      </c>
      <c r="H32" s="3">
        <f t="shared" si="12"/>
        <v>1</v>
      </c>
      <c r="K32" s="3">
        <v>2</v>
      </c>
      <c r="L32" s="3">
        <v>1</v>
      </c>
      <c r="M32" s="3">
        <v>3</v>
      </c>
      <c r="N32" s="3">
        <v>1</v>
      </c>
      <c r="O32" s="3">
        <f t="shared" si="13"/>
        <v>-2</v>
      </c>
    </row>
    <row r="33" spans="1:15" x14ac:dyDescent="0.2">
      <c r="A33" s="4">
        <v>8</v>
      </c>
      <c r="B33" s="3">
        <v>57</v>
      </c>
      <c r="C33" s="3">
        <v>52</v>
      </c>
      <c r="D33" s="3">
        <v>32</v>
      </c>
      <c r="E33" s="3">
        <v>37</v>
      </c>
      <c r="F33" s="3">
        <v>37</v>
      </c>
      <c r="G33" s="3">
        <v>40</v>
      </c>
      <c r="H33" s="3">
        <f t="shared" si="12"/>
        <v>3</v>
      </c>
      <c r="I33" s="3">
        <v>3</v>
      </c>
      <c r="O33" s="3">
        <f t="shared" si="13"/>
        <v>0</v>
      </c>
    </row>
    <row r="34" spans="1:15" x14ac:dyDescent="0.2">
      <c r="A34" s="4">
        <v>9</v>
      </c>
      <c r="B34" s="3">
        <v>273</v>
      </c>
      <c r="C34" s="3">
        <v>271</v>
      </c>
      <c r="D34" s="3">
        <v>264</v>
      </c>
      <c r="E34" s="3">
        <v>215</v>
      </c>
      <c r="F34" s="3">
        <v>249</v>
      </c>
      <c r="G34" s="3">
        <v>290</v>
      </c>
      <c r="H34" s="3">
        <f t="shared" si="12"/>
        <v>41</v>
      </c>
      <c r="I34" s="3">
        <v>3</v>
      </c>
      <c r="J34" s="3">
        <v>3</v>
      </c>
      <c r="K34" s="3">
        <v>3</v>
      </c>
      <c r="L34" s="3">
        <v>2</v>
      </c>
      <c r="M34" s="3">
        <v>5</v>
      </c>
      <c r="N34" s="3">
        <v>9</v>
      </c>
      <c r="O34" s="3">
        <f t="shared" si="13"/>
        <v>4</v>
      </c>
    </row>
    <row r="35" spans="1:15" x14ac:dyDescent="0.2">
      <c r="A35" s="4">
        <v>10</v>
      </c>
      <c r="B35" s="3">
        <v>566</v>
      </c>
      <c r="C35" s="3">
        <v>487</v>
      </c>
      <c r="D35" s="3">
        <v>423</v>
      </c>
      <c r="E35" s="3">
        <v>382</v>
      </c>
      <c r="F35" s="3">
        <v>364</v>
      </c>
      <c r="G35" s="3">
        <v>462</v>
      </c>
      <c r="H35" s="3">
        <f t="shared" si="12"/>
        <v>98</v>
      </c>
      <c r="J35" s="3">
        <v>5</v>
      </c>
      <c r="K35" s="3">
        <v>4</v>
      </c>
      <c r="L35" s="3">
        <v>3</v>
      </c>
      <c r="M35" s="3">
        <v>7</v>
      </c>
      <c r="N35" s="3">
        <v>4</v>
      </c>
      <c r="O35" s="3">
        <f t="shared" si="13"/>
        <v>-3</v>
      </c>
    </row>
    <row r="36" spans="1:15" x14ac:dyDescent="0.2">
      <c r="A36" s="4">
        <v>11</v>
      </c>
      <c r="B36" s="3">
        <v>352</v>
      </c>
      <c r="C36" s="3">
        <v>352</v>
      </c>
      <c r="D36" s="3">
        <v>316</v>
      </c>
      <c r="E36" s="3">
        <v>300</v>
      </c>
      <c r="F36" s="3">
        <v>280</v>
      </c>
      <c r="G36" s="3">
        <v>299</v>
      </c>
      <c r="H36" s="3">
        <f t="shared" si="12"/>
        <v>19</v>
      </c>
      <c r="I36" s="3">
        <v>5</v>
      </c>
      <c r="J36" s="3">
        <v>5</v>
      </c>
      <c r="K36" s="3">
        <v>4</v>
      </c>
      <c r="L36" s="3">
        <v>3</v>
      </c>
      <c r="M36" s="3">
        <v>4</v>
      </c>
      <c r="N36" s="3">
        <v>4</v>
      </c>
      <c r="O36" s="3">
        <f t="shared" si="13"/>
        <v>0</v>
      </c>
    </row>
    <row r="37" spans="1:15" x14ac:dyDescent="0.2">
      <c r="A37" s="4">
        <v>12</v>
      </c>
      <c r="B37" s="3">
        <v>29</v>
      </c>
      <c r="C37" s="3">
        <v>29</v>
      </c>
      <c r="D37" s="3">
        <v>42</v>
      </c>
      <c r="E37" s="3">
        <v>25</v>
      </c>
      <c r="F37" s="3">
        <v>37</v>
      </c>
      <c r="G37" s="3">
        <v>31</v>
      </c>
      <c r="H37" s="3">
        <f t="shared" si="12"/>
        <v>-6</v>
      </c>
      <c r="J37" s="3">
        <v>2</v>
      </c>
      <c r="K37" s="3">
        <v>5</v>
      </c>
      <c r="L37" s="3">
        <v>4</v>
      </c>
      <c r="M37" s="3">
        <v>2</v>
      </c>
      <c r="N37" s="3">
        <v>1</v>
      </c>
      <c r="O37" s="3">
        <f t="shared" si="13"/>
        <v>-1</v>
      </c>
    </row>
    <row r="38" spans="1:15" x14ac:dyDescent="0.2">
      <c r="A38" s="4">
        <v>13</v>
      </c>
      <c r="B38" s="3">
        <v>15</v>
      </c>
      <c r="C38" s="3">
        <v>14</v>
      </c>
      <c r="D38" s="3">
        <v>9</v>
      </c>
      <c r="E38" s="3">
        <v>5</v>
      </c>
      <c r="F38" s="3">
        <v>5</v>
      </c>
      <c r="G38" s="3">
        <v>10</v>
      </c>
      <c r="H38" s="3">
        <f t="shared" si="12"/>
        <v>5</v>
      </c>
      <c r="I38" s="3">
        <v>1</v>
      </c>
      <c r="J38" s="3">
        <v>1</v>
      </c>
      <c r="N38" s="3">
        <v>3</v>
      </c>
      <c r="O38" s="3">
        <f t="shared" si="13"/>
        <v>3</v>
      </c>
    </row>
    <row r="39" spans="1:15" x14ac:dyDescent="0.2">
      <c r="A39" s="4">
        <v>14</v>
      </c>
      <c r="B39" s="3">
        <v>14</v>
      </c>
      <c r="C39" s="3">
        <v>8</v>
      </c>
      <c r="D39" s="3">
        <v>8</v>
      </c>
      <c r="E39" s="3">
        <v>13</v>
      </c>
      <c r="F39" s="3">
        <v>9</v>
      </c>
      <c r="G39" s="3">
        <v>8</v>
      </c>
      <c r="H39" s="3">
        <f t="shared" si="12"/>
        <v>-1</v>
      </c>
      <c r="I39" s="3">
        <v>2</v>
      </c>
      <c r="J39" s="3">
        <v>1</v>
      </c>
      <c r="K39" s="3">
        <v>1</v>
      </c>
      <c r="L39" s="3">
        <v>4</v>
      </c>
      <c r="M39" s="3">
        <v>5</v>
      </c>
      <c r="N39" s="3">
        <v>7</v>
      </c>
      <c r="O39" s="3">
        <f t="shared" si="13"/>
        <v>2</v>
      </c>
    </row>
    <row r="40" spans="1:15" x14ac:dyDescent="0.2">
      <c r="A40" s="4">
        <v>15</v>
      </c>
      <c r="B40" s="3">
        <v>28</v>
      </c>
      <c r="C40" s="3">
        <v>27</v>
      </c>
      <c r="D40" s="3">
        <v>20</v>
      </c>
      <c r="E40" s="3">
        <v>22</v>
      </c>
      <c r="F40" s="3">
        <v>20</v>
      </c>
      <c r="G40" s="3">
        <v>19</v>
      </c>
      <c r="H40" s="3">
        <f t="shared" si="12"/>
        <v>-1</v>
      </c>
      <c r="I40" s="3">
        <v>2</v>
      </c>
      <c r="J40" s="3">
        <v>3</v>
      </c>
      <c r="K40" s="3">
        <v>5</v>
      </c>
      <c r="L40" s="3">
        <v>4</v>
      </c>
      <c r="M40" s="3">
        <v>6</v>
      </c>
      <c r="N40" s="3">
        <v>7</v>
      </c>
      <c r="O40" s="3">
        <f t="shared" si="13"/>
        <v>1</v>
      </c>
    </row>
    <row r="41" spans="1:15" x14ac:dyDescent="0.2">
      <c r="A41" s="4">
        <v>16</v>
      </c>
      <c r="B41" s="3">
        <v>400</v>
      </c>
      <c r="C41" s="3">
        <v>379</v>
      </c>
      <c r="D41" s="3">
        <v>400</v>
      </c>
      <c r="E41" s="3">
        <v>297</v>
      </c>
      <c r="F41" s="3">
        <v>288</v>
      </c>
      <c r="G41" s="3">
        <v>246</v>
      </c>
      <c r="H41" s="3">
        <f t="shared" si="12"/>
        <v>-42</v>
      </c>
      <c r="I41" s="3">
        <v>15</v>
      </c>
      <c r="J41" s="3">
        <v>10</v>
      </c>
      <c r="K41" s="3">
        <v>14</v>
      </c>
      <c r="L41" s="3">
        <v>13</v>
      </c>
      <c r="M41" s="3">
        <v>9</v>
      </c>
      <c r="N41" s="3">
        <v>7</v>
      </c>
      <c r="O41" s="3">
        <f t="shared" si="13"/>
        <v>-2</v>
      </c>
    </row>
    <row r="42" spans="1:15" x14ac:dyDescent="0.2">
      <c r="A42" s="4">
        <v>17</v>
      </c>
      <c r="B42" s="3">
        <v>20</v>
      </c>
      <c r="C42" s="3">
        <v>15</v>
      </c>
      <c r="D42" s="3">
        <v>13</v>
      </c>
      <c r="E42" s="3">
        <v>13</v>
      </c>
      <c r="F42" s="3">
        <v>12</v>
      </c>
      <c r="G42" s="3">
        <v>16</v>
      </c>
      <c r="H42" s="3">
        <f t="shared" si="12"/>
        <v>4</v>
      </c>
      <c r="K42" s="3">
        <v>1</v>
      </c>
      <c r="L42" s="3">
        <v>3</v>
      </c>
      <c r="M42" s="3">
        <v>2</v>
      </c>
      <c r="O42" s="3">
        <f t="shared" si="13"/>
        <v>-2</v>
      </c>
    </row>
    <row r="43" spans="1:15" x14ac:dyDescent="0.2">
      <c r="A43" s="4">
        <v>18</v>
      </c>
      <c r="B43" s="3">
        <v>48</v>
      </c>
      <c r="C43" s="3">
        <v>39</v>
      </c>
      <c r="D43" s="3">
        <v>38</v>
      </c>
      <c r="E43" s="3">
        <v>42</v>
      </c>
      <c r="F43" s="3">
        <v>38</v>
      </c>
      <c r="G43" s="3">
        <v>22</v>
      </c>
      <c r="H43" s="3">
        <f t="shared" si="12"/>
        <v>-16</v>
      </c>
      <c r="N43" s="3">
        <v>1</v>
      </c>
      <c r="O43" s="3">
        <f t="shared" si="13"/>
        <v>1</v>
      </c>
    </row>
    <row r="44" spans="1:15" x14ac:dyDescent="0.2">
      <c r="A44" s="4">
        <v>19</v>
      </c>
      <c r="B44" s="3">
        <v>29</v>
      </c>
      <c r="C44" s="3">
        <v>16</v>
      </c>
      <c r="D44" s="3">
        <v>29</v>
      </c>
      <c r="E44" s="3">
        <v>22</v>
      </c>
      <c r="F44" s="3">
        <v>22</v>
      </c>
      <c r="G44" s="3">
        <v>21</v>
      </c>
      <c r="H44" s="3">
        <f t="shared" si="12"/>
        <v>-1</v>
      </c>
      <c r="L44" s="3">
        <v>2</v>
      </c>
      <c r="M44" s="3">
        <v>2</v>
      </c>
      <c r="N44" s="3">
        <v>4</v>
      </c>
      <c r="O44" s="3">
        <f t="shared" si="13"/>
        <v>2</v>
      </c>
    </row>
    <row r="45" spans="1:15" x14ac:dyDescent="0.2">
      <c r="A45" s="4">
        <v>20</v>
      </c>
      <c r="B45" s="3">
        <v>104</v>
      </c>
      <c r="C45" s="3">
        <v>98</v>
      </c>
      <c r="D45" s="3">
        <v>76</v>
      </c>
      <c r="E45" s="3">
        <v>65</v>
      </c>
      <c r="F45" s="3">
        <v>45</v>
      </c>
      <c r="G45" s="3">
        <v>111</v>
      </c>
      <c r="H45" s="3">
        <f t="shared" si="12"/>
        <v>66</v>
      </c>
      <c r="I45" s="3">
        <v>3</v>
      </c>
      <c r="K45" s="3">
        <v>1</v>
      </c>
      <c r="N45" s="3">
        <v>5</v>
      </c>
      <c r="O45" s="3">
        <f t="shared" si="13"/>
        <v>5</v>
      </c>
    </row>
    <row r="46" spans="1:15" x14ac:dyDescent="0.2">
      <c r="A46" s="4">
        <v>21</v>
      </c>
      <c r="B46" s="3">
        <v>368</v>
      </c>
      <c r="C46" s="3">
        <v>370</v>
      </c>
      <c r="D46" s="3">
        <v>353</v>
      </c>
      <c r="E46" s="3">
        <v>354</v>
      </c>
      <c r="F46" s="3">
        <v>651</v>
      </c>
      <c r="G46" s="3">
        <v>651</v>
      </c>
      <c r="H46" s="3">
        <f t="shared" si="12"/>
        <v>0</v>
      </c>
      <c r="I46" s="3">
        <v>8</v>
      </c>
      <c r="J46" s="3">
        <v>32</v>
      </c>
      <c r="K46" s="3">
        <v>33</v>
      </c>
      <c r="L46" s="3">
        <v>32</v>
      </c>
      <c r="M46" s="3">
        <v>32</v>
      </c>
      <c r="N46" s="3">
        <v>32</v>
      </c>
      <c r="O46" s="3">
        <f t="shared" si="13"/>
        <v>0</v>
      </c>
    </row>
    <row r="47" spans="1:15" ht="15" x14ac:dyDescent="0.25">
      <c r="A47" s="4">
        <v>22</v>
      </c>
      <c r="B47" s="3">
        <v>269</v>
      </c>
      <c r="C47" s="3">
        <v>271</v>
      </c>
      <c r="D47" s="3">
        <v>410</v>
      </c>
      <c r="E47" s="3">
        <v>430</v>
      </c>
      <c r="F47" s="3">
        <v>649</v>
      </c>
      <c r="G47" s="3">
        <v>557</v>
      </c>
      <c r="H47" s="3">
        <f t="shared" si="12"/>
        <v>-92</v>
      </c>
      <c r="I47" s="3">
        <v>32</v>
      </c>
      <c r="J47" s="3">
        <v>33</v>
      </c>
      <c r="K47" s="3">
        <v>33</v>
      </c>
      <c r="L47" s="3">
        <v>9</v>
      </c>
      <c r="M47" s="3">
        <v>7</v>
      </c>
      <c r="N47" s="3">
        <v>2</v>
      </c>
      <c r="O47" s="3">
        <f t="shared" si="13"/>
        <v>-5</v>
      </c>
    </row>
    <row r="48" spans="1:15" ht="15" x14ac:dyDescent="0.25">
      <c r="A48" s="4">
        <v>23</v>
      </c>
      <c r="B48" s="3">
        <v>305</v>
      </c>
      <c r="C48" s="3">
        <v>285</v>
      </c>
      <c r="D48" s="3">
        <v>222</v>
      </c>
      <c r="E48" s="3">
        <v>159</v>
      </c>
      <c r="F48" s="3">
        <v>439</v>
      </c>
      <c r="G48" s="3">
        <v>245</v>
      </c>
      <c r="H48" s="3">
        <f t="shared" si="12"/>
        <v>-194</v>
      </c>
      <c r="I48" s="3">
        <v>2</v>
      </c>
      <c r="J48" s="3">
        <v>2</v>
      </c>
      <c r="O48" s="3">
        <f t="shared" si="13"/>
        <v>0</v>
      </c>
    </row>
    <row r="49" spans="1:15" ht="15" x14ac:dyDescent="0.25">
      <c r="B49" s="3">
        <f>SUM(B26:B48)</f>
        <v>3071</v>
      </c>
      <c r="C49" s="3">
        <f>SUM(C26:C48)</f>
        <v>2894</v>
      </c>
      <c r="D49" s="3">
        <f>SUM(D26:D48)</f>
        <v>2809</v>
      </c>
      <c r="E49" s="3">
        <f>SUM(E26:E48)</f>
        <v>2549</v>
      </c>
      <c r="F49" s="3">
        <f t="shared" ref="F49:G49" si="14">SUM(F26:F48)</f>
        <v>3289</v>
      </c>
      <c r="G49" s="3">
        <f t="shared" si="14"/>
        <v>3220</v>
      </c>
      <c r="H49" s="3">
        <f t="shared" si="12"/>
        <v>-69</v>
      </c>
      <c r="I49" s="3">
        <f>SUM(I26:I48)</f>
        <v>84</v>
      </c>
      <c r="J49" s="3">
        <f>SUM(J26:J48)</f>
        <v>106</v>
      </c>
      <c r="K49" s="3">
        <f>SUM(K26:K48)</f>
        <v>120</v>
      </c>
      <c r="L49" s="3">
        <f>SUM(L26:L48)</f>
        <v>88</v>
      </c>
      <c r="M49" s="3">
        <f t="shared" ref="M49:N49" si="15">SUM(M26:M48)</f>
        <v>94</v>
      </c>
      <c r="N49" s="3">
        <f t="shared" si="15"/>
        <v>99</v>
      </c>
      <c r="O49" s="3">
        <f t="shared" si="13"/>
        <v>5</v>
      </c>
    </row>
    <row r="50" spans="1:15" ht="15" customHeight="1" x14ac:dyDescent="0.25">
      <c r="A50" s="9" t="s">
        <v>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5" x14ac:dyDescent="0.25">
      <c r="A51" s="4">
        <v>1</v>
      </c>
      <c r="B51" s="3">
        <v>22</v>
      </c>
      <c r="C51" s="3">
        <v>22</v>
      </c>
      <c r="D51" s="3">
        <v>18</v>
      </c>
      <c r="E51" s="3">
        <v>20</v>
      </c>
      <c r="F51" s="3">
        <v>21</v>
      </c>
      <c r="G51" s="3">
        <v>13</v>
      </c>
      <c r="H51" s="3">
        <f t="shared" ref="H51:H67" si="16">G51-F51</f>
        <v>-8</v>
      </c>
      <c r="I51" s="10">
        <v>9</v>
      </c>
      <c r="J51" s="10">
        <v>7</v>
      </c>
      <c r="K51" s="10">
        <v>10</v>
      </c>
      <c r="L51" s="10">
        <v>10</v>
      </c>
      <c r="M51" s="10">
        <v>8</v>
      </c>
      <c r="N51" s="10">
        <v>3</v>
      </c>
      <c r="O51" s="3">
        <f t="shared" ref="O51:O67" si="17">N51-M51</f>
        <v>-5</v>
      </c>
    </row>
    <row r="52" spans="1:15" ht="15" x14ac:dyDescent="0.25">
      <c r="A52" s="4">
        <v>2</v>
      </c>
      <c r="B52" s="3">
        <v>38</v>
      </c>
      <c r="C52" s="3">
        <v>40</v>
      </c>
      <c r="D52" s="3">
        <v>42</v>
      </c>
      <c r="E52" s="3">
        <v>63</v>
      </c>
      <c r="F52" s="3">
        <v>37</v>
      </c>
      <c r="G52" s="3">
        <v>37</v>
      </c>
      <c r="H52" s="3">
        <f t="shared" si="16"/>
        <v>0</v>
      </c>
      <c r="I52" s="10">
        <v>2</v>
      </c>
      <c r="J52" s="10">
        <v>2</v>
      </c>
      <c r="K52" s="10">
        <v>4</v>
      </c>
      <c r="L52" s="10">
        <v>6</v>
      </c>
      <c r="M52" s="10">
        <v>3</v>
      </c>
      <c r="N52" s="10">
        <v>3</v>
      </c>
      <c r="O52" s="3">
        <f t="shared" si="17"/>
        <v>0</v>
      </c>
    </row>
    <row r="53" spans="1:15" ht="15" x14ac:dyDescent="0.25">
      <c r="A53" s="4">
        <v>3</v>
      </c>
      <c r="B53" s="3">
        <v>23</v>
      </c>
      <c r="C53" s="3">
        <v>16</v>
      </c>
      <c r="D53" s="3">
        <v>14</v>
      </c>
      <c r="E53" s="3">
        <v>16</v>
      </c>
      <c r="F53" s="3">
        <v>13</v>
      </c>
      <c r="G53" s="3">
        <v>13</v>
      </c>
      <c r="H53" s="3">
        <f t="shared" si="16"/>
        <v>0</v>
      </c>
      <c r="I53" s="10">
        <v>1</v>
      </c>
      <c r="J53" s="10"/>
      <c r="K53" s="10">
        <v>3</v>
      </c>
      <c r="L53" s="10">
        <v>3</v>
      </c>
      <c r="M53" s="10">
        <v>3</v>
      </c>
      <c r="N53" s="10">
        <v>3</v>
      </c>
      <c r="O53" s="3">
        <f t="shared" si="17"/>
        <v>0</v>
      </c>
    </row>
    <row r="54" spans="1:15" ht="15" x14ac:dyDescent="0.25">
      <c r="A54" s="4">
        <v>4</v>
      </c>
      <c r="B54" s="3">
        <v>328</v>
      </c>
      <c r="C54" s="3">
        <v>375</v>
      </c>
      <c r="D54" s="3">
        <v>332</v>
      </c>
      <c r="E54" s="3">
        <v>359</v>
      </c>
      <c r="F54" s="3">
        <v>350</v>
      </c>
      <c r="G54" s="3">
        <v>316</v>
      </c>
      <c r="H54" s="3">
        <f t="shared" si="16"/>
        <v>-34</v>
      </c>
      <c r="I54" s="10">
        <v>4</v>
      </c>
      <c r="J54" s="10">
        <v>2</v>
      </c>
      <c r="K54" s="10">
        <v>4</v>
      </c>
      <c r="L54" s="10">
        <v>4</v>
      </c>
      <c r="M54" s="10">
        <v>4</v>
      </c>
      <c r="N54" s="10"/>
      <c r="O54" s="3">
        <f t="shared" si="17"/>
        <v>-4</v>
      </c>
    </row>
    <row r="55" spans="1:15" ht="15" x14ac:dyDescent="0.25">
      <c r="A55" s="4">
        <v>5</v>
      </c>
      <c r="B55" s="3">
        <v>326</v>
      </c>
      <c r="C55" s="3">
        <v>331</v>
      </c>
      <c r="D55" s="3">
        <v>408</v>
      </c>
      <c r="E55" s="3">
        <v>438</v>
      </c>
      <c r="F55" s="3">
        <v>439</v>
      </c>
      <c r="G55" s="3">
        <v>455</v>
      </c>
      <c r="H55" s="3">
        <f t="shared" si="16"/>
        <v>16</v>
      </c>
      <c r="I55" s="10">
        <v>4</v>
      </c>
      <c r="J55" s="10">
        <v>5</v>
      </c>
      <c r="K55" s="10">
        <v>12</v>
      </c>
      <c r="L55" s="10">
        <v>17</v>
      </c>
      <c r="M55" s="10">
        <v>17</v>
      </c>
      <c r="N55" s="10"/>
      <c r="O55" s="3">
        <f t="shared" si="17"/>
        <v>-17</v>
      </c>
    </row>
    <row r="56" spans="1:15" ht="15" x14ac:dyDescent="0.25">
      <c r="A56" s="4">
        <v>6</v>
      </c>
      <c r="B56" s="3">
        <v>563</v>
      </c>
      <c r="C56" s="3">
        <v>562</v>
      </c>
      <c r="D56" s="3">
        <v>558</v>
      </c>
      <c r="E56" s="3">
        <v>584</v>
      </c>
      <c r="F56" s="3">
        <v>550</v>
      </c>
      <c r="G56" s="3">
        <v>475</v>
      </c>
      <c r="H56" s="3">
        <f t="shared" si="16"/>
        <v>-75</v>
      </c>
      <c r="I56" s="10">
        <v>19</v>
      </c>
      <c r="J56" s="10">
        <v>27</v>
      </c>
      <c r="K56" s="10">
        <v>3</v>
      </c>
      <c r="L56" s="10">
        <v>13</v>
      </c>
      <c r="M56" s="10">
        <v>9</v>
      </c>
      <c r="N56" s="10">
        <v>10</v>
      </c>
      <c r="O56" s="3">
        <f t="shared" si="17"/>
        <v>1</v>
      </c>
    </row>
    <row r="57" spans="1:15" ht="15" x14ac:dyDescent="0.25">
      <c r="A57" s="4">
        <v>7</v>
      </c>
      <c r="B57" s="3">
        <v>400</v>
      </c>
      <c r="C57" s="3">
        <v>431</v>
      </c>
      <c r="D57" s="3">
        <v>354</v>
      </c>
      <c r="E57" s="3">
        <v>364</v>
      </c>
      <c r="F57" s="3">
        <v>321</v>
      </c>
      <c r="G57" s="3">
        <v>371</v>
      </c>
      <c r="H57" s="3">
        <f t="shared" si="16"/>
        <v>50</v>
      </c>
      <c r="I57" s="10">
        <v>9</v>
      </c>
      <c r="J57" s="10">
        <v>9</v>
      </c>
      <c r="K57" s="10">
        <v>5</v>
      </c>
      <c r="L57" s="10">
        <v>9</v>
      </c>
      <c r="M57" s="10">
        <v>5</v>
      </c>
      <c r="N57" s="10">
        <v>7</v>
      </c>
      <c r="O57" s="3">
        <f t="shared" si="17"/>
        <v>2</v>
      </c>
    </row>
    <row r="58" spans="1:15" ht="15" x14ac:dyDescent="0.25">
      <c r="A58" s="4">
        <v>8</v>
      </c>
      <c r="B58" s="3">
        <v>869</v>
      </c>
      <c r="C58" s="3">
        <v>876</v>
      </c>
      <c r="D58" s="3">
        <v>836</v>
      </c>
      <c r="E58" s="3">
        <v>852</v>
      </c>
      <c r="F58" s="3">
        <v>822</v>
      </c>
      <c r="G58" s="3">
        <v>761</v>
      </c>
      <c r="H58" s="3">
        <f t="shared" si="16"/>
        <v>-61</v>
      </c>
      <c r="I58" s="10">
        <v>22</v>
      </c>
      <c r="J58" s="10">
        <v>15</v>
      </c>
      <c r="K58" s="10">
        <v>15</v>
      </c>
      <c r="L58" s="10">
        <v>13</v>
      </c>
      <c r="M58" s="10">
        <v>15</v>
      </c>
      <c r="N58" s="10">
        <v>13</v>
      </c>
      <c r="O58" s="3">
        <f t="shared" si="17"/>
        <v>-2</v>
      </c>
    </row>
    <row r="59" spans="1:15" ht="15" x14ac:dyDescent="0.25">
      <c r="A59" s="4">
        <v>9</v>
      </c>
      <c r="B59" s="3">
        <v>654</v>
      </c>
      <c r="C59" s="3">
        <v>644</v>
      </c>
      <c r="D59" s="3">
        <v>642</v>
      </c>
      <c r="E59" s="3">
        <v>674</v>
      </c>
      <c r="F59" s="3">
        <v>702</v>
      </c>
      <c r="G59" s="3">
        <v>752</v>
      </c>
      <c r="H59" s="3">
        <f t="shared" si="16"/>
        <v>50</v>
      </c>
      <c r="I59" s="10">
        <v>1</v>
      </c>
      <c r="J59" s="10">
        <v>2</v>
      </c>
      <c r="K59" s="10">
        <v>6</v>
      </c>
      <c r="L59" s="10">
        <v>4</v>
      </c>
      <c r="M59" s="10">
        <v>5</v>
      </c>
      <c r="N59" s="10"/>
      <c r="O59" s="3">
        <f t="shared" si="17"/>
        <v>-5</v>
      </c>
    </row>
    <row r="60" spans="1:15" ht="15" x14ac:dyDescent="0.25">
      <c r="A60" s="4">
        <v>10</v>
      </c>
      <c r="B60" s="3">
        <v>330</v>
      </c>
      <c r="C60" s="3">
        <v>356</v>
      </c>
      <c r="D60" s="3">
        <v>356</v>
      </c>
      <c r="E60" s="3">
        <v>347</v>
      </c>
      <c r="F60" s="3">
        <v>408</v>
      </c>
      <c r="G60" s="3">
        <v>628</v>
      </c>
      <c r="H60" s="3">
        <f t="shared" si="16"/>
        <v>220</v>
      </c>
      <c r="I60" s="10">
        <v>2</v>
      </c>
      <c r="J60" s="10">
        <v>1</v>
      </c>
      <c r="K60" s="10">
        <v>20</v>
      </c>
      <c r="L60" s="10">
        <v>18</v>
      </c>
      <c r="M60" s="10">
        <v>39</v>
      </c>
      <c r="N60" s="10"/>
      <c r="O60" s="3">
        <f t="shared" si="17"/>
        <v>-39</v>
      </c>
    </row>
    <row r="61" spans="1:15" ht="15" x14ac:dyDescent="0.25">
      <c r="A61" s="4">
        <v>11</v>
      </c>
      <c r="B61" s="3">
        <v>78</v>
      </c>
      <c r="C61" s="3">
        <v>99</v>
      </c>
      <c r="D61" s="3">
        <v>100</v>
      </c>
      <c r="E61" s="3">
        <v>106</v>
      </c>
      <c r="F61" s="3">
        <v>105</v>
      </c>
      <c r="G61" s="3">
        <v>75</v>
      </c>
      <c r="H61" s="3">
        <f t="shared" si="16"/>
        <v>-30</v>
      </c>
      <c r="I61" s="10">
        <v>9</v>
      </c>
      <c r="J61" s="10">
        <v>9</v>
      </c>
      <c r="K61" s="10">
        <v>5</v>
      </c>
      <c r="L61" s="10">
        <v>6</v>
      </c>
      <c r="M61" s="10">
        <v>6</v>
      </c>
      <c r="N61" s="10">
        <v>2</v>
      </c>
      <c r="O61" s="3">
        <f t="shared" si="17"/>
        <v>-4</v>
      </c>
    </row>
    <row r="62" spans="1:15" ht="15" x14ac:dyDescent="0.25">
      <c r="A62" s="4">
        <v>12</v>
      </c>
      <c r="B62" s="3">
        <v>138</v>
      </c>
      <c r="C62" s="3">
        <v>138</v>
      </c>
      <c r="D62" s="3">
        <v>527</v>
      </c>
      <c r="E62" s="3">
        <v>507</v>
      </c>
      <c r="F62" s="3">
        <v>502</v>
      </c>
      <c r="G62" s="3">
        <v>434</v>
      </c>
      <c r="H62" s="3">
        <f t="shared" si="16"/>
        <v>-68</v>
      </c>
      <c r="I62" s="10">
        <v>14</v>
      </c>
      <c r="J62" s="10">
        <v>18</v>
      </c>
      <c r="K62" s="10">
        <v>37</v>
      </c>
      <c r="L62" s="10">
        <v>28</v>
      </c>
      <c r="M62" s="10">
        <v>27</v>
      </c>
      <c r="N62" s="10">
        <v>9</v>
      </c>
      <c r="O62" s="3">
        <f t="shared" si="17"/>
        <v>-18</v>
      </c>
    </row>
    <row r="63" spans="1:15" ht="15" x14ac:dyDescent="0.25">
      <c r="A63" s="4">
        <v>13</v>
      </c>
      <c r="B63" s="3">
        <v>258</v>
      </c>
      <c r="C63" s="3">
        <v>184</v>
      </c>
      <c r="D63" s="3">
        <v>371</v>
      </c>
      <c r="E63" s="3">
        <v>415</v>
      </c>
      <c r="F63" s="3">
        <v>444</v>
      </c>
      <c r="G63" s="3">
        <v>586</v>
      </c>
      <c r="H63" s="3">
        <f t="shared" si="16"/>
        <v>142</v>
      </c>
      <c r="I63" s="10">
        <v>36</v>
      </c>
      <c r="J63" s="10">
        <v>27</v>
      </c>
      <c r="K63" s="10">
        <v>49</v>
      </c>
      <c r="L63" s="10">
        <v>70</v>
      </c>
      <c r="M63" s="10">
        <v>69</v>
      </c>
      <c r="N63" s="10">
        <v>39</v>
      </c>
      <c r="O63" s="3">
        <f t="shared" si="17"/>
        <v>-30</v>
      </c>
    </row>
    <row r="64" spans="1:15" ht="15" x14ac:dyDescent="0.25">
      <c r="A64" s="4">
        <v>14</v>
      </c>
      <c r="B64" s="3">
        <v>325</v>
      </c>
      <c r="C64" s="3">
        <v>327</v>
      </c>
      <c r="D64" s="3">
        <v>518</v>
      </c>
      <c r="E64" s="3">
        <v>527</v>
      </c>
      <c r="F64" s="3">
        <v>533</v>
      </c>
      <c r="G64" s="3">
        <v>544</v>
      </c>
      <c r="H64" s="3">
        <f t="shared" si="16"/>
        <v>11</v>
      </c>
      <c r="I64" s="10">
        <v>19</v>
      </c>
      <c r="J64" s="10">
        <v>26</v>
      </c>
      <c r="K64" s="10">
        <v>4</v>
      </c>
      <c r="L64" s="10">
        <v>6</v>
      </c>
      <c r="M64" s="10">
        <v>14</v>
      </c>
      <c r="N64" s="10">
        <v>27</v>
      </c>
      <c r="O64" s="3">
        <f t="shared" si="17"/>
        <v>13</v>
      </c>
    </row>
    <row r="65" spans="1:15" ht="15" x14ac:dyDescent="0.25">
      <c r="A65" s="4">
        <v>15</v>
      </c>
      <c r="B65" s="3">
        <v>24</v>
      </c>
      <c r="C65" s="3">
        <v>23</v>
      </c>
      <c r="D65" s="3">
        <v>17</v>
      </c>
      <c r="E65" s="3">
        <v>20</v>
      </c>
      <c r="F65" s="3">
        <v>23</v>
      </c>
      <c r="G65" s="3">
        <v>25</v>
      </c>
      <c r="H65" s="3">
        <f t="shared" si="16"/>
        <v>2</v>
      </c>
      <c r="I65" s="10">
        <v>1</v>
      </c>
      <c r="J65" s="10">
        <v>1</v>
      </c>
      <c r="K65" s="10">
        <v>1</v>
      </c>
      <c r="L65" s="10">
        <v>2</v>
      </c>
      <c r="M65" s="10">
        <v>3</v>
      </c>
      <c r="N65" s="10">
        <v>1</v>
      </c>
      <c r="O65" s="3">
        <f t="shared" si="17"/>
        <v>-2</v>
      </c>
    </row>
    <row r="66" spans="1:15" ht="15" x14ac:dyDescent="0.25">
      <c r="A66" s="4">
        <v>16</v>
      </c>
      <c r="B66" s="3">
        <v>601</v>
      </c>
      <c r="C66" s="3">
        <v>595</v>
      </c>
      <c r="D66" s="3">
        <v>602</v>
      </c>
      <c r="E66" s="3">
        <v>605</v>
      </c>
      <c r="F66" s="3">
        <v>534</v>
      </c>
      <c r="G66" s="3">
        <v>427</v>
      </c>
      <c r="H66" s="3">
        <f t="shared" si="16"/>
        <v>-107</v>
      </c>
      <c r="I66" s="10">
        <v>1</v>
      </c>
      <c r="J66" s="10">
        <v>13</v>
      </c>
      <c r="K66" s="10">
        <v>6</v>
      </c>
      <c r="L66" s="10">
        <v>6</v>
      </c>
      <c r="M66" s="10">
        <v>6</v>
      </c>
      <c r="N66" s="10">
        <v>1</v>
      </c>
      <c r="O66" s="3">
        <f t="shared" si="17"/>
        <v>-5</v>
      </c>
    </row>
    <row r="67" spans="1:15" ht="15" x14ac:dyDescent="0.25">
      <c r="A67" s="11"/>
      <c r="B67" s="12">
        <f>SUM(B51:B66)</f>
        <v>4977</v>
      </c>
      <c r="C67" s="12">
        <f>SUM(C51:C66)</f>
        <v>5019</v>
      </c>
      <c r="D67" s="12">
        <f>SUM(D51:D66)</f>
        <v>5695</v>
      </c>
      <c r="E67" s="12">
        <f>SUM(E51:E66)</f>
        <v>5897</v>
      </c>
      <c r="F67" s="12">
        <f t="shared" ref="F67:G67" si="18">SUM(F51:F66)</f>
        <v>5804</v>
      </c>
      <c r="G67" s="12">
        <f t="shared" si="18"/>
        <v>5912</v>
      </c>
      <c r="H67" s="12">
        <f t="shared" si="16"/>
        <v>108</v>
      </c>
      <c r="I67" s="12">
        <f>SUM(I51:I66)</f>
        <v>153</v>
      </c>
      <c r="J67" s="12">
        <f>SUM(J51:J66)</f>
        <v>164</v>
      </c>
      <c r="K67" s="12">
        <f>SUM(K51:K66)</f>
        <v>184</v>
      </c>
      <c r="L67" s="12">
        <f>SUM(L51:L66)</f>
        <v>215</v>
      </c>
      <c r="M67" s="12">
        <f t="shared" ref="M67" si="19">SUM(M51:M66)</f>
        <v>233</v>
      </c>
      <c r="N67" s="12">
        <f>SUM(N51:N66)</f>
        <v>118</v>
      </c>
      <c r="O67" s="12">
        <f t="shared" si="17"/>
        <v>-115</v>
      </c>
    </row>
    <row r="69" spans="1:15" ht="15.75" customHeight="1" x14ac:dyDescent="0.25">
      <c r="A69" s="9" t="s">
        <v>10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5" x14ac:dyDescent="0.25">
      <c r="A70" s="4">
        <v>1</v>
      </c>
      <c r="B70" s="3">
        <v>26</v>
      </c>
      <c r="C70" s="3">
        <v>29</v>
      </c>
      <c r="D70" s="3">
        <v>37</v>
      </c>
      <c r="E70" s="3">
        <v>58</v>
      </c>
      <c r="F70" s="3">
        <v>54</v>
      </c>
      <c r="G70" s="3">
        <v>54</v>
      </c>
      <c r="H70" s="3">
        <f t="shared" ref="H70:H98" si="20">G70-F70</f>
        <v>0</v>
      </c>
      <c r="K70" s="3">
        <v>2</v>
      </c>
      <c r="L70" s="3">
        <v>3</v>
      </c>
      <c r="M70" s="3">
        <v>2</v>
      </c>
      <c r="N70" s="3">
        <v>2</v>
      </c>
      <c r="O70" s="3">
        <f t="shared" ref="O70:O98" si="21">N70-M70</f>
        <v>0</v>
      </c>
    </row>
    <row r="71" spans="1:15" ht="15" x14ac:dyDescent="0.25">
      <c r="A71" s="4">
        <v>2</v>
      </c>
      <c r="B71" s="3">
        <v>579</v>
      </c>
      <c r="C71" s="3">
        <v>596</v>
      </c>
      <c r="D71" s="3">
        <v>748</v>
      </c>
      <c r="E71" s="3">
        <v>748</v>
      </c>
      <c r="F71" s="3">
        <v>483</v>
      </c>
      <c r="G71" s="3">
        <v>483</v>
      </c>
      <c r="H71" s="3">
        <f t="shared" si="20"/>
        <v>0</v>
      </c>
      <c r="I71" s="3">
        <v>4</v>
      </c>
      <c r="J71" s="3">
        <v>4</v>
      </c>
      <c r="K71" s="3">
        <v>5</v>
      </c>
      <c r="L71" s="3">
        <v>5</v>
      </c>
      <c r="M71" s="3">
        <v>9</v>
      </c>
      <c r="N71" s="3">
        <v>10</v>
      </c>
      <c r="O71" s="3">
        <f t="shared" si="21"/>
        <v>1</v>
      </c>
    </row>
    <row r="72" spans="1:15" ht="15" x14ac:dyDescent="0.25">
      <c r="A72" s="4">
        <v>3</v>
      </c>
      <c r="B72" s="3">
        <v>17</v>
      </c>
      <c r="C72" s="3">
        <v>20</v>
      </c>
      <c r="D72" s="3">
        <v>18</v>
      </c>
      <c r="E72" s="3">
        <v>18</v>
      </c>
      <c r="F72" s="3">
        <v>12</v>
      </c>
      <c r="G72" s="3">
        <v>19</v>
      </c>
      <c r="H72" s="3">
        <f t="shared" si="20"/>
        <v>7</v>
      </c>
      <c r="I72" s="3">
        <v>1</v>
      </c>
      <c r="J72" s="3">
        <v>1</v>
      </c>
      <c r="K72" s="3">
        <v>1</v>
      </c>
      <c r="L72" s="3">
        <v>1</v>
      </c>
      <c r="M72" s="3">
        <v>1</v>
      </c>
      <c r="N72" s="3">
        <v>2</v>
      </c>
      <c r="O72" s="3">
        <f t="shared" si="21"/>
        <v>1</v>
      </c>
    </row>
    <row r="73" spans="1:15" ht="15" x14ac:dyDescent="0.25">
      <c r="A73" s="4">
        <v>4</v>
      </c>
      <c r="B73" s="3">
        <v>178</v>
      </c>
      <c r="C73" s="3">
        <v>370</v>
      </c>
      <c r="D73" s="3">
        <v>426</v>
      </c>
      <c r="E73" s="3">
        <v>489</v>
      </c>
      <c r="F73" s="3">
        <v>506</v>
      </c>
      <c r="G73" s="3">
        <v>422</v>
      </c>
      <c r="H73" s="3">
        <f t="shared" si="20"/>
        <v>-84</v>
      </c>
      <c r="I73" s="3">
        <v>9</v>
      </c>
      <c r="J73" s="3">
        <v>7</v>
      </c>
      <c r="K73" s="3">
        <v>3</v>
      </c>
      <c r="L73" s="3">
        <v>3</v>
      </c>
      <c r="M73" s="3">
        <v>15</v>
      </c>
      <c r="N73" s="3">
        <v>13</v>
      </c>
      <c r="O73" s="3">
        <f t="shared" si="21"/>
        <v>-2</v>
      </c>
    </row>
    <row r="74" spans="1:15" ht="15" x14ac:dyDescent="0.25">
      <c r="A74" s="4">
        <v>5</v>
      </c>
      <c r="B74" s="3">
        <v>752</v>
      </c>
      <c r="C74" s="3">
        <v>2765</v>
      </c>
      <c r="D74" s="3">
        <v>2412</v>
      </c>
      <c r="E74" s="3">
        <v>2341</v>
      </c>
      <c r="F74" s="3">
        <v>2303</v>
      </c>
      <c r="G74" s="3">
        <v>1925</v>
      </c>
      <c r="H74" s="3">
        <f t="shared" si="20"/>
        <v>-378</v>
      </c>
      <c r="I74" s="3">
        <v>17</v>
      </c>
      <c r="J74" s="3">
        <v>1</v>
      </c>
      <c r="K74" s="3">
        <v>54</v>
      </c>
      <c r="L74" s="3">
        <v>53</v>
      </c>
      <c r="M74" s="3">
        <v>50</v>
      </c>
      <c r="N74" s="3">
        <v>53</v>
      </c>
      <c r="O74" s="3">
        <f t="shared" si="21"/>
        <v>3</v>
      </c>
    </row>
    <row r="75" spans="1:15" ht="15" x14ac:dyDescent="0.25">
      <c r="A75" s="4">
        <v>6</v>
      </c>
      <c r="B75" s="3">
        <v>11</v>
      </c>
      <c r="C75" s="3">
        <v>10</v>
      </c>
      <c r="D75" s="3">
        <v>9</v>
      </c>
      <c r="E75" s="3">
        <v>10</v>
      </c>
      <c r="F75" s="3">
        <v>9</v>
      </c>
      <c r="G75" s="3">
        <v>9</v>
      </c>
      <c r="H75" s="3">
        <f t="shared" si="20"/>
        <v>0</v>
      </c>
      <c r="I75" s="3">
        <v>2</v>
      </c>
      <c r="J75" s="3">
        <v>1</v>
      </c>
      <c r="K75" s="3">
        <v>1</v>
      </c>
      <c r="L75" s="3">
        <v>1</v>
      </c>
      <c r="M75" s="3">
        <v>2</v>
      </c>
      <c r="N75" s="3">
        <v>2</v>
      </c>
      <c r="O75" s="3">
        <f t="shared" si="21"/>
        <v>0</v>
      </c>
    </row>
    <row r="76" spans="1:15" ht="15" x14ac:dyDescent="0.25">
      <c r="A76" s="4">
        <v>7</v>
      </c>
      <c r="B76" s="3">
        <v>29</v>
      </c>
      <c r="C76" s="3">
        <v>14</v>
      </c>
      <c r="D76" s="3">
        <v>22</v>
      </c>
      <c r="E76" s="3">
        <v>22</v>
      </c>
      <c r="F76" s="3">
        <v>16</v>
      </c>
      <c r="G76" s="3">
        <v>16</v>
      </c>
      <c r="H76" s="3">
        <f t="shared" si="20"/>
        <v>0</v>
      </c>
      <c r="I76" s="3">
        <v>3</v>
      </c>
      <c r="K76" s="3">
        <v>2</v>
      </c>
      <c r="L76" s="3">
        <v>2</v>
      </c>
      <c r="N76" s="3">
        <v>1</v>
      </c>
      <c r="O76" s="3">
        <f t="shared" si="21"/>
        <v>1</v>
      </c>
    </row>
    <row r="77" spans="1:15" ht="15" x14ac:dyDescent="0.25">
      <c r="A77" s="4">
        <v>8</v>
      </c>
      <c r="B77" s="3">
        <v>370</v>
      </c>
      <c r="C77" s="3">
        <v>367</v>
      </c>
      <c r="D77" s="3">
        <v>348</v>
      </c>
      <c r="E77" s="3">
        <v>499</v>
      </c>
      <c r="F77" s="3">
        <v>717</v>
      </c>
      <c r="G77" s="3">
        <v>658</v>
      </c>
      <c r="H77" s="3">
        <f t="shared" si="20"/>
        <v>-59</v>
      </c>
      <c r="I77" s="3">
        <v>9</v>
      </c>
      <c r="J77" s="3">
        <v>9</v>
      </c>
      <c r="K77" s="3">
        <v>7</v>
      </c>
      <c r="L77" s="3">
        <v>7</v>
      </c>
      <c r="M77" s="3">
        <v>2</v>
      </c>
      <c r="N77" s="3">
        <v>2</v>
      </c>
      <c r="O77" s="3">
        <f t="shared" si="21"/>
        <v>0</v>
      </c>
    </row>
    <row r="78" spans="1:15" ht="15" x14ac:dyDescent="0.25">
      <c r="A78" s="4">
        <v>9</v>
      </c>
      <c r="B78" s="3">
        <v>418</v>
      </c>
      <c r="C78" s="3">
        <v>1871</v>
      </c>
      <c r="D78" s="3">
        <v>1865</v>
      </c>
      <c r="E78" s="3">
        <v>1871</v>
      </c>
      <c r="F78" s="3">
        <v>1581</v>
      </c>
      <c r="G78" s="3">
        <v>1530</v>
      </c>
      <c r="H78" s="3">
        <f t="shared" si="20"/>
        <v>-51</v>
      </c>
      <c r="K78" s="3">
        <v>16</v>
      </c>
      <c r="L78" s="3">
        <v>16</v>
      </c>
      <c r="M78" s="3">
        <v>15</v>
      </c>
      <c r="N78" s="3">
        <v>15</v>
      </c>
      <c r="O78" s="3">
        <f t="shared" si="21"/>
        <v>0</v>
      </c>
    </row>
    <row r="79" spans="1:15" ht="15" x14ac:dyDescent="0.25">
      <c r="A79" s="4">
        <v>10</v>
      </c>
      <c r="B79" s="3">
        <v>421</v>
      </c>
      <c r="C79" s="3">
        <v>577</v>
      </c>
      <c r="D79" s="3">
        <v>619</v>
      </c>
      <c r="E79" s="3">
        <v>619</v>
      </c>
      <c r="F79" s="3">
        <v>316</v>
      </c>
      <c r="G79" s="3">
        <v>315</v>
      </c>
      <c r="H79" s="3">
        <f t="shared" si="20"/>
        <v>-1</v>
      </c>
      <c r="I79" s="3">
        <v>10</v>
      </c>
      <c r="J79" s="3">
        <v>10</v>
      </c>
      <c r="K79" s="3">
        <v>12</v>
      </c>
      <c r="L79" s="3">
        <v>12</v>
      </c>
      <c r="M79" s="3">
        <v>11</v>
      </c>
      <c r="N79" s="3">
        <v>12</v>
      </c>
      <c r="O79" s="3">
        <f t="shared" si="21"/>
        <v>1</v>
      </c>
    </row>
    <row r="80" spans="1:15" ht="15" x14ac:dyDescent="0.25">
      <c r="A80" s="4">
        <v>11</v>
      </c>
      <c r="B80" s="3">
        <v>407</v>
      </c>
      <c r="C80" s="3">
        <v>1082</v>
      </c>
      <c r="D80" s="3">
        <v>1067</v>
      </c>
      <c r="E80" s="3">
        <v>1067</v>
      </c>
      <c r="F80" s="3">
        <v>1082</v>
      </c>
      <c r="G80" s="3">
        <v>1051</v>
      </c>
      <c r="H80" s="3">
        <f t="shared" si="20"/>
        <v>-31</v>
      </c>
      <c r="I80" s="3">
        <v>5</v>
      </c>
      <c r="J80" s="3">
        <v>5</v>
      </c>
      <c r="K80" s="3">
        <v>11</v>
      </c>
      <c r="L80" s="3">
        <v>11</v>
      </c>
      <c r="M80" s="3">
        <v>12</v>
      </c>
      <c r="N80" s="3">
        <v>12</v>
      </c>
      <c r="O80" s="3">
        <f t="shared" si="21"/>
        <v>0</v>
      </c>
    </row>
    <row r="81" spans="1:15" ht="15" x14ac:dyDescent="0.25">
      <c r="A81" s="4">
        <v>12</v>
      </c>
      <c r="B81" s="3">
        <v>930</v>
      </c>
      <c r="C81" s="3">
        <v>644</v>
      </c>
      <c r="D81" s="3">
        <v>810</v>
      </c>
      <c r="E81" s="3">
        <v>860</v>
      </c>
      <c r="F81" s="3">
        <v>797</v>
      </c>
      <c r="G81" s="3">
        <v>712</v>
      </c>
      <c r="H81" s="3">
        <f t="shared" si="20"/>
        <v>-85</v>
      </c>
      <c r="I81" s="3">
        <v>6</v>
      </c>
      <c r="J81" s="3">
        <v>6</v>
      </c>
      <c r="K81" s="3">
        <v>6</v>
      </c>
      <c r="L81" s="3">
        <v>10</v>
      </c>
      <c r="M81" s="3">
        <v>17</v>
      </c>
      <c r="N81" s="3">
        <v>21</v>
      </c>
      <c r="O81" s="3">
        <f t="shared" si="21"/>
        <v>4</v>
      </c>
    </row>
    <row r="82" spans="1:15" ht="15" x14ac:dyDescent="0.25">
      <c r="A82" s="4">
        <v>13</v>
      </c>
      <c r="B82" s="3">
        <v>402</v>
      </c>
      <c r="C82" s="3">
        <v>365</v>
      </c>
      <c r="D82" s="3">
        <v>437</v>
      </c>
      <c r="E82" s="3">
        <v>437</v>
      </c>
      <c r="F82" s="3">
        <v>125</v>
      </c>
      <c r="G82" s="3">
        <v>137</v>
      </c>
      <c r="H82" s="3">
        <f t="shared" si="20"/>
        <v>12</v>
      </c>
      <c r="I82" s="3">
        <v>9</v>
      </c>
      <c r="J82" s="3">
        <v>1</v>
      </c>
      <c r="K82" s="3">
        <v>5</v>
      </c>
      <c r="L82" s="3">
        <v>5</v>
      </c>
      <c r="N82" s="3">
        <v>0</v>
      </c>
      <c r="O82" s="3">
        <f t="shared" si="21"/>
        <v>0</v>
      </c>
    </row>
    <row r="83" spans="1:15" ht="15" x14ac:dyDescent="0.25">
      <c r="A83" s="4">
        <v>14</v>
      </c>
      <c r="B83" s="3">
        <v>399</v>
      </c>
      <c r="C83" s="3">
        <v>531</v>
      </c>
      <c r="D83" s="3">
        <v>464</v>
      </c>
      <c r="E83" s="3">
        <v>63</v>
      </c>
      <c r="F83" s="3">
        <v>23</v>
      </c>
      <c r="G83" s="3">
        <v>52</v>
      </c>
      <c r="H83" s="3">
        <f t="shared" si="20"/>
        <v>29</v>
      </c>
      <c r="I83" s="3">
        <v>2</v>
      </c>
      <c r="J83" s="3">
        <v>6</v>
      </c>
      <c r="K83" s="3">
        <v>6</v>
      </c>
      <c r="N83" s="3">
        <v>0</v>
      </c>
      <c r="O83" s="3">
        <f t="shared" si="21"/>
        <v>0</v>
      </c>
    </row>
    <row r="84" spans="1:15" ht="15" x14ac:dyDescent="0.25">
      <c r="A84" s="4">
        <v>15</v>
      </c>
      <c r="B84" s="3">
        <v>22</v>
      </c>
      <c r="C84" s="3">
        <v>17</v>
      </c>
      <c r="D84" s="3">
        <v>14</v>
      </c>
      <c r="E84" s="3">
        <v>14</v>
      </c>
      <c r="F84" s="3">
        <v>11</v>
      </c>
      <c r="G84" s="3">
        <v>13</v>
      </c>
      <c r="H84" s="3">
        <f t="shared" si="20"/>
        <v>2</v>
      </c>
      <c r="I84" s="3">
        <v>3</v>
      </c>
      <c r="J84" s="3">
        <v>2</v>
      </c>
      <c r="K84" s="3">
        <v>1</v>
      </c>
      <c r="L84" s="3">
        <v>1</v>
      </c>
      <c r="M84" s="3">
        <v>2</v>
      </c>
      <c r="N84" s="3">
        <v>0</v>
      </c>
      <c r="O84" s="3">
        <f t="shared" si="21"/>
        <v>-2</v>
      </c>
    </row>
    <row r="85" spans="1:15" ht="15" x14ac:dyDescent="0.25">
      <c r="A85" s="4">
        <v>16</v>
      </c>
      <c r="B85" s="3">
        <v>137</v>
      </c>
      <c r="C85" s="3">
        <v>137</v>
      </c>
      <c r="D85" s="3">
        <v>122</v>
      </c>
      <c r="E85" s="3">
        <v>136</v>
      </c>
      <c r="F85" s="3">
        <v>93</v>
      </c>
      <c r="G85" s="3">
        <v>115</v>
      </c>
      <c r="H85" s="3">
        <f t="shared" si="20"/>
        <v>22</v>
      </c>
      <c r="M85" s="3">
        <v>1</v>
      </c>
      <c r="N85" s="3">
        <v>0</v>
      </c>
      <c r="O85" s="3">
        <f t="shared" si="21"/>
        <v>-1</v>
      </c>
    </row>
    <row r="86" spans="1:15" ht="15" x14ac:dyDescent="0.25">
      <c r="A86" s="4">
        <v>17</v>
      </c>
      <c r="B86" s="3">
        <v>587</v>
      </c>
      <c r="C86" s="3">
        <v>733</v>
      </c>
      <c r="D86" s="3">
        <v>653</v>
      </c>
      <c r="E86" s="3">
        <v>726</v>
      </c>
      <c r="F86" s="3">
        <v>625</v>
      </c>
      <c r="G86" s="3">
        <v>1210</v>
      </c>
      <c r="H86" s="3">
        <f t="shared" si="20"/>
        <v>585</v>
      </c>
      <c r="I86" s="3">
        <v>30</v>
      </c>
      <c r="J86" s="3">
        <v>25</v>
      </c>
      <c r="K86" s="3">
        <v>30</v>
      </c>
      <c r="L86" s="3">
        <v>22</v>
      </c>
      <c r="M86" s="3">
        <v>20</v>
      </c>
      <c r="N86" s="3">
        <v>19</v>
      </c>
      <c r="O86" s="3">
        <f t="shared" si="21"/>
        <v>-1</v>
      </c>
    </row>
    <row r="87" spans="1:15" ht="15" x14ac:dyDescent="0.25">
      <c r="A87" s="4">
        <v>18</v>
      </c>
      <c r="B87" s="3">
        <v>52</v>
      </c>
      <c r="C87" s="3">
        <v>33</v>
      </c>
      <c r="D87" s="3">
        <v>27</v>
      </c>
      <c r="E87" s="3">
        <v>27</v>
      </c>
      <c r="F87" s="3">
        <v>37</v>
      </c>
      <c r="G87" s="3">
        <v>31</v>
      </c>
      <c r="H87" s="3">
        <f t="shared" si="20"/>
        <v>-6</v>
      </c>
      <c r="I87" s="3">
        <v>3</v>
      </c>
      <c r="J87" s="3">
        <v>1</v>
      </c>
      <c r="K87" s="3">
        <v>1</v>
      </c>
      <c r="L87" s="3">
        <v>1</v>
      </c>
      <c r="M87" s="3">
        <v>1</v>
      </c>
      <c r="N87" s="3">
        <v>3</v>
      </c>
      <c r="O87" s="3">
        <f t="shared" si="21"/>
        <v>2</v>
      </c>
    </row>
    <row r="88" spans="1:15" ht="15" x14ac:dyDescent="0.25">
      <c r="A88" s="4">
        <v>19</v>
      </c>
      <c r="B88" s="3">
        <v>964</v>
      </c>
      <c r="C88" s="3">
        <v>964</v>
      </c>
      <c r="D88" s="3">
        <v>881</v>
      </c>
      <c r="E88" s="3">
        <v>962</v>
      </c>
      <c r="F88" s="3">
        <v>573</v>
      </c>
      <c r="G88" s="3">
        <v>2363</v>
      </c>
      <c r="H88" s="3">
        <f t="shared" si="20"/>
        <v>1790</v>
      </c>
      <c r="I88" s="3">
        <v>4</v>
      </c>
      <c r="J88" s="3">
        <v>4</v>
      </c>
      <c r="K88" s="3">
        <v>4</v>
      </c>
      <c r="M88" s="3">
        <v>5</v>
      </c>
      <c r="N88" s="3">
        <v>0</v>
      </c>
      <c r="O88" s="3">
        <f t="shared" si="21"/>
        <v>-5</v>
      </c>
    </row>
    <row r="89" spans="1:15" ht="15" x14ac:dyDescent="0.25">
      <c r="A89" s="4">
        <v>20</v>
      </c>
      <c r="B89" s="3">
        <v>1069</v>
      </c>
      <c r="C89" s="3">
        <v>702</v>
      </c>
      <c r="D89" s="3">
        <v>733</v>
      </c>
      <c r="E89" s="3">
        <v>733</v>
      </c>
      <c r="F89" s="3">
        <v>730</v>
      </c>
      <c r="G89" s="3">
        <v>95</v>
      </c>
      <c r="H89" s="3">
        <f t="shared" si="20"/>
        <v>-635</v>
      </c>
      <c r="K89" s="3">
        <v>7</v>
      </c>
      <c r="L89" s="3">
        <v>7</v>
      </c>
      <c r="M89" s="3">
        <v>88</v>
      </c>
      <c r="N89" s="3">
        <v>149</v>
      </c>
      <c r="O89" s="3">
        <f t="shared" si="21"/>
        <v>61</v>
      </c>
    </row>
    <row r="90" spans="1:15" ht="15" x14ac:dyDescent="0.25">
      <c r="A90" s="4">
        <v>21</v>
      </c>
      <c r="B90" s="3">
        <v>2489</v>
      </c>
      <c r="C90" s="3">
        <v>1306</v>
      </c>
      <c r="D90" s="3">
        <v>1479</v>
      </c>
      <c r="E90" s="3">
        <v>1644</v>
      </c>
      <c r="F90" s="3">
        <v>1735</v>
      </c>
      <c r="G90" s="3">
        <v>1720</v>
      </c>
      <c r="H90" s="3">
        <f t="shared" si="20"/>
        <v>-15</v>
      </c>
      <c r="K90" s="3">
        <v>0</v>
      </c>
      <c r="L90" s="3">
        <v>1</v>
      </c>
      <c r="M90" s="3">
        <v>6</v>
      </c>
      <c r="N90" s="3">
        <v>18</v>
      </c>
      <c r="O90" s="3">
        <f t="shared" si="21"/>
        <v>12</v>
      </c>
    </row>
    <row r="91" spans="1:15" ht="15" x14ac:dyDescent="0.25">
      <c r="A91" s="4">
        <v>22</v>
      </c>
      <c r="B91" s="3">
        <v>469</v>
      </c>
      <c r="C91" s="3">
        <v>469</v>
      </c>
      <c r="D91" s="3">
        <v>458</v>
      </c>
      <c r="E91" s="3">
        <v>459</v>
      </c>
      <c r="F91" s="3">
        <v>427</v>
      </c>
      <c r="G91" s="3">
        <v>463</v>
      </c>
      <c r="H91" s="3">
        <f t="shared" si="20"/>
        <v>36</v>
      </c>
      <c r="I91" s="3">
        <v>1</v>
      </c>
      <c r="J91" s="3">
        <v>7</v>
      </c>
      <c r="K91" s="3">
        <v>1</v>
      </c>
      <c r="M91" s="3">
        <v>2</v>
      </c>
      <c r="N91" s="3">
        <v>18</v>
      </c>
      <c r="O91" s="3">
        <f t="shared" si="21"/>
        <v>16</v>
      </c>
    </row>
    <row r="92" spans="1:15" ht="15" x14ac:dyDescent="0.25">
      <c r="A92" s="4">
        <v>23</v>
      </c>
      <c r="B92" s="3">
        <v>1014</v>
      </c>
      <c r="C92" s="3">
        <v>1034</v>
      </c>
      <c r="D92" s="3">
        <v>1019</v>
      </c>
      <c r="E92" s="3">
        <v>1038</v>
      </c>
      <c r="F92" s="3">
        <v>1296</v>
      </c>
      <c r="G92" s="3">
        <v>3204</v>
      </c>
      <c r="H92" s="3">
        <f t="shared" si="20"/>
        <v>1908</v>
      </c>
      <c r="I92" s="3">
        <v>7</v>
      </c>
      <c r="J92" s="3">
        <v>3</v>
      </c>
      <c r="K92" s="3">
        <v>7</v>
      </c>
      <c r="L92" s="3">
        <v>5</v>
      </c>
      <c r="N92" s="3">
        <v>0</v>
      </c>
      <c r="O92" s="3">
        <f t="shared" si="21"/>
        <v>0</v>
      </c>
    </row>
    <row r="93" spans="1:15" ht="15" x14ac:dyDescent="0.25">
      <c r="A93" s="4">
        <v>24</v>
      </c>
      <c r="B93" s="3">
        <v>700</v>
      </c>
      <c r="C93" s="3">
        <v>687</v>
      </c>
      <c r="D93" s="3">
        <v>816</v>
      </c>
      <c r="E93" s="3">
        <v>816</v>
      </c>
      <c r="F93" s="3">
        <v>545</v>
      </c>
      <c r="G93" s="3">
        <v>517</v>
      </c>
      <c r="H93" s="3">
        <f t="shared" si="20"/>
        <v>-28</v>
      </c>
      <c r="I93" s="3">
        <v>3</v>
      </c>
      <c r="K93" s="3">
        <v>3</v>
      </c>
      <c r="L93" s="3">
        <v>3</v>
      </c>
      <c r="M93" s="3">
        <v>2</v>
      </c>
      <c r="N93" s="3">
        <v>3</v>
      </c>
      <c r="O93" s="3">
        <f t="shared" si="21"/>
        <v>1</v>
      </c>
    </row>
    <row r="94" spans="1:15" ht="15" x14ac:dyDescent="0.25">
      <c r="A94" s="4">
        <v>25</v>
      </c>
      <c r="B94" s="3">
        <v>18</v>
      </c>
      <c r="C94" s="3">
        <v>13</v>
      </c>
      <c r="D94" s="3">
        <v>10</v>
      </c>
      <c r="E94" s="3">
        <v>17</v>
      </c>
      <c r="F94" s="3">
        <v>15</v>
      </c>
      <c r="G94" s="3">
        <v>19</v>
      </c>
      <c r="H94" s="3">
        <f t="shared" si="20"/>
        <v>4</v>
      </c>
      <c r="I94" s="3">
        <v>3</v>
      </c>
      <c r="K94" s="3">
        <v>1</v>
      </c>
      <c r="L94" s="3">
        <v>3</v>
      </c>
      <c r="M94" s="3">
        <v>1</v>
      </c>
      <c r="N94" s="3">
        <v>2</v>
      </c>
      <c r="O94" s="3">
        <f t="shared" si="21"/>
        <v>1</v>
      </c>
    </row>
    <row r="95" spans="1:15" ht="15" x14ac:dyDescent="0.25">
      <c r="A95" s="4">
        <v>26</v>
      </c>
      <c r="B95" s="3">
        <v>3</v>
      </c>
      <c r="C95" s="3">
        <v>7</v>
      </c>
      <c r="D95" s="3">
        <v>13</v>
      </c>
      <c r="E95" s="3">
        <v>21</v>
      </c>
      <c r="F95" s="3">
        <v>36</v>
      </c>
      <c r="G95" s="3">
        <v>24</v>
      </c>
      <c r="H95" s="3">
        <f t="shared" si="20"/>
        <v>-12</v>
      </c>
      <c r="N95" s="3">
        <v>0</v>
      </c>
      <c r="O95" s="3">
        <f t="shared" si="21"/>
        <v>0</v>
      </c>
    </row>
    <row r="96" spans="1:15" ht="15" x14ac:dyDescent="0.25">
      <c r="A96" s="4">
        <v>27</v>
      </c>
      <c r="B96" s="3">
        <v>1958</v>
      </c>
      <c r="C96" s="3">
        <v>809</v>
      </c>
      <c r="D96" s="3">
        <v>812</v>
      </c>
      <c r="E96" s="3">
        <v>855</v>
      </c>
      <c r="F96" s="3">
        <v>955</v>
      </c>
      <c r="G96" s="3">
        <v>610</v>
      </c>
      <c r="H96" s="3">
        <f t="shared" si="20"/>
        <v>-345</v>
      </c>
      <c r="I96" s="3">
        <v>61</v>
      </c>
      <c r="J96" s="3">
        <v>45</v>
      </c>
      <c r="K96" s="3">
        <v>0</v>
      </c>
      <c r="N96" s="3">
        <v>0</v>
      </c>
      <c r="O96" s="3">
        <f t="shared" si="21"/>
        <v>0</v>
      </c>
    </row>
    <row r="97" spans="1:15" ht="15" x14ac:dyDescent="0.25">
      <c r="A97" s="4">
        <v>28</v>
      </c>
      <c r="B97" s="3">
        <v>451</v>
      </c>
      <c r="C97" s="3">
        <v>451</v>
      </c>
      <c r="D97" s="3">
        <v>399</v>
      </c>
      <c r="E97" s="3">
        <v>497</v>
      </c>
      <c r="F97" s="3">
        <v>776</v>
      </c>
      <c r="G97" s="3">
        <v>780</v>
      </c>
      <c r="H97" s="3">
        <f t="shared" si="20"/>
        <v>4</v>
      </c>
      <c r="I97" s="3">
        <v>42</v>
      </c>
      <c r="J97" s="3">
        <v>42</v>
      </c>
      <c r="K97" s="3">
        <v>39</v>
      </c>
      <c r="L97" s="3">
        <v>40</v>
      </c>
      <c r="M97" s="3">
        <v>105</v>
      </c>
      <c r="N97" s="3">
        <v>113</v>
      </c>
      <c r="O97" s="3">
        <f t="shared" si="21"/>
        <v>8</v>
      </c>
    </row>
    <row r="98" spans="1:15" ht="15" x14ac:dyDescent="0.25">
      <c r="A98" s="11"/>
      <c r="B98" s="12">
        <f>SUM(B70:B97)</f>
        <v>14872</v>
      </c>
      <c r="C98" s="12">
        <f>SUM(C70:C97)</f>
        <v>16603</v>
      </c>
      <c r="D98" s="12">
        <f>SUM(D70:D97)</f>
        <v>16718</v>
      </c>
      <c r="E98" s="12">
        <f>SUM(E70:E97)</f>
        <v>17047</v>
      </c>
      <c r="F98" s="12">
        <f t="shared" ref="F98:G98" si="22">SUM(F70:F97)</f>
        <v>15878</v>
      </c>
      <c r="G98" s="12">
        <f t="shared" si="22"/>
        <v>18547</v>
      </c>
      <c r="H98" s="12">
        <f t="shared" si="20"/>
        <v>2669</v>
      </c>
      <c r="I98" s="12">
        <f>SUM(I70:I97)</f>
        <v>234</v>
      </c>
      <c r="J98" s="12">
        <f>SUM(J70:J97)</f>
        <v>180</v>
      </c>
      <c r="K98" s="12">
        <f>SUM(K70:K97)</f>
        <v>225</v>
      </c>
      <c r="L98" s="12">
        <f>SUM(L70:L97)</f>
        <v>212</v>
      </c>
      <c r="M98" s="12">
        <f t="shared" ref="M98:N98" si="23">SUM(M70:M97)</f>
        <v>369</v>
      </c>
      <c r="N98" s="12">
        <f t="shared" si="23"/>
        <v>470</v>
      </c>
      <c r="O98" s="12">
        <f t="shared" si="21"/>
        <v>101</v>
      </c>
    </row>
    <row r="101" spans="1:15" ht="15.75" customHeight="1" x14ac:dyDescent="0.25">
      <c r="A101" s="9" t="s">
        <v>11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5" x14ac:dyDescent="0.25">
      <c r="A102" s="4">
        <v>1</v>
      </c>
      <c r="B102" s="3">
        <v>1190</v>
      </c>
      <c r="C102" s="3">
        <v>1944</v>
      </c>
      <c r="D102" s="3">
        <v>3588</v>
      </c>
      <c r="E102" s="3">
        <v>3604</v>
      </c>
      <c r="F102" s="3">
        <v>3453</v>
      </c>
      <c r="G102" s="3">
        <v>1019</v>
      </c>
      <c r="H102" s="3">
        <f t="shared" ref="H102:H134" si="24">G102-F102</f>
        <v>-2434</v>
      </c>
      <c r="I102" s="3">
        <v>4</v>
      </c>
      <c r="J102" s="3">
        <v>4</v>
      </c>
      <c r="K102" s="3">
        <v>9</v>
      </c>
      <c r="L102" s="3">
        <v>9</v>
      </c>
      <c r="N102" s="3">
        <v>12</v>
      </c>
      <c r="O102" s="3">
        <f t="shared" ref="O102:O134" si="25">N102-M102</f>
        <v>12</v>
      </c>
    </row>
    <row r="103" spans="1:15" ht="15" x14ac:dyDescent="0.25">
      <c r="A103" s="4">
        <v>2</v>
      </c>
      <c r="B103" s="3">
        <v>949</v>
      </c>
      <c r="C103" s="3">
        <v>1009</v>
      </c>
      <c r="D103" s="3">
        <v>1140</v>
      </c>
      <c r="E103" s="13">
        <v>1076</v>
      </c>
      <c r="F103" s="13">
        <v>1190</v>
      </c>
      <c r="G103" s="13">
        <v>2793</v>
      </c>
      <c r="H103" s="3">
        <f t="shared" si="24"/>
        <v>1603</v>
      </c>
      <c r="I103" s="3">
        <v>7</v>
      </c>
      <c r="J103" s="3">
        <v>5</v>
      </c>
      <c r="K103" s="3">
        <v>8</v>
      </c>
      <c r="L103" s="3">
        <v>8</v>
      </c>
      <c r="M103" s="3">
        <v>4</v>
      </c>
      <c r="N103" s="3">
        <v>6</v>
      </c>
      <c r="O103" s="3">
        <f t="shared" si="25"/>
        <v>2</v>
      </c>
    </row>
    <row r="104" spans="1:15" ht="15" x14ac:dyDescent="0.25">
      <c r="A104" s="4">
        <v>3</v>
      </c>
      <c r="B104" s="3">
        <v>1030</v>
      </c>
      <c r="C104" s="3">
        <v>1110</v>
      </c>
      <c r="D104" s="3">
        <v>1014</v>
      </c>
      <c r="E104" s="13">
        <v>1035</v>
      </c>
      <c r="F104" s="13">
        <v>1185</v>
      </c>
      <c r="G104" s="13">
        <v>1035</v>
      </c>
      <c r="H104" s="3">
        <f t="shared" si="24"/>
        <v>-150</v>
      </c>
      <c r="I104" s="3">
        <v>4</v>
      </c>
      <c r="J104" s="3">
        <v>3</v>
      </c>
      <c r="K104" s="3">
        <v>4</v>
      </c>
      <c r="L104" s="3">
        <v>4</v>
      </c>
      <c r="M104" s="3">
        <v>7</v>
      </c>
      <c r="O104" s="3">
        <f t="shared" si="25"/>
        <v>-7</v>
      </c>
    </row>
    <row r="105" spans="1:15" ht="15" x14ac:dyDescent="0.25">
      <c r="A105" s="4">
        <v>4</v>
      </c>
      <c r="B105" s="3">
        <v>625</v>
      </c>
      <c r="C105" s="3">
        <v>625</v>
      </c>
      <c r="D105" s="3">
        <v>625</v>
      </c>
      <c r="E105" s="13">
        <v>608</v>
      </c>
      <c r="F105" s="13">
        <v>715</v>
      </c>
      <c r="G105" s="13">
        <v>602</v>
      </c>
      <c r="H105" s="3">
        <f t="shared" si="24"/>
        <v>-113</v>
      </c>
      <c r="L105" s="3">
        <v>7</v>
      </c>
      <c r="M105" s="3">
        <v>10</v>
      </c>
      <c r="N105" s="3">
        <v>128</v>
      </c>
      <c r="O105" s="3">
        <f t="shared" si="25"/>
        <v>118</v>
      </c>
    </row>
    <row r="106" spans="1:15" ht="15" x14ac:dyDescent="0.25">
      <c r="A106" s="4">
        <v>5</v>
      </c>
      <c r="B106" s="3">
        <v>575</v>
      </c>
      <c r="C106" s="3">
        <v>658</v>
      </c>
      <c r="D106" s="3">
        <v>1036</v>
      </c>
      <c r="E106" s="13">
        <v>961</v>
      </c>
      <c r="F106" s="13">
        <v>863</v>
      </c>
      <c r="G106" s="13">
        <v>729</v>
      </c>
      <c r="H106" s="3">
        <f t="shared" si="24"/>
        <v>-134</v>
      </c>
      <c r="I106" s="3">
        <v>16</v>
      </c>
      <c r="J106" s="3">
        <v>17</v>
      </c>
      <c r="K106" s="3">
        <v>43</v>
      </c>
      <c r="L106" s="3">
        <v>12</v>
      </c>
      <c r="N106" s="3">
        <v>9</v>
      </c>
      <c r="O106" s="3">
        <f t="shared" si="25"/>
        <v>9</v>
      </c>
    </row>
    <row r="107" spans="1:15" ht="15" x14ac:dyDescent="0.25">
      <c r="A107" s="4">
        <v>6</v>
      </c>
      <c r="B107" s="3">
        <v>664</v>
      </c>
      <c r="C107" s="3">
        <v>664</v>
      </c>
      <c r="D107" s="3">
        <v>655</v>
      </c>
      <c r="E107" s="13">
        <v>591</v>
      </c>
      <c r="F107" s="13">
        <v>656</v>
      </c>
      <c r="G107" s="13">
        <v>479</v>
      </c>
      <c r="H107" s="3">
        <f t="shared" si="24"/>
        <v>-177</v>
      </c>
      <c r="K107" s="3">
        <v>16</v>
      </c>
      <c r="L107" s="3">
        <v>7</v>
      </c>
      <c r="M107" s="3">
        <v>16</v>
      </c>
      <c r="N107" s="3">
        <v>3</v>
      </c>
      <c r="O107" s="3">
        <f t="shared" si="25"/>
        <v>-13</v>
      </c>
    </row>
    <row r="108" spans="1:15" ht="15" x14ac:dyDescent="0.25">
      <c r="A108" s="4">
        <v>7</v>
      </c>
      <c r="B108" s="3">
        <v>1925</v>
      </c>
      <c r="C108" s="3">
        <v>2582</v>
      </c>
      <c r="D108" s="3">
        <v>2032</v>
      </c>
      <c r="E108" s="13">
        <v>2033</v>
      </c>
      <c r="F108" s="13">
        <v>1822</v>
      </c>
      <c r="G108" s="13">
        <v>1813</v>
      </c>
      <c r="H108" s="3">
        <f t="shared" si="24"/>
        <v>-9</v>
      </c>
      <c r="I108" s="3">
        <v>9</v>
      </c>
      <c r="J108" s="3">
        <v>9</v>
      </c>
      <c r="K108" s="3">
        <v>12</v>
      </c>
      <c r="L108" s="3">
        <v>20</v>
      </c>
      <c r="M108" s="3">
        <v>18</v>
      </c>
      <c r="N108" s="3">
        <v>12</v>
      </c>
      <c r="O108" s="3">
        <f t="shared" si="25"/>
        <v>-6</v>
      </c>
    </row>
    <row r="109" spans="1:15" ht="15" x14ac:dyDescent="0.25">
      <c r="A109" s="4">
        <v>8</v>
      </c>
      <c r="B109" s="3">
        <v>876</v>
      </c>
      <c r="C109" s="3">
        <v>899</v>
      </c>
      <c r="D109" s="3">
        <v>861</v>
      </c>
      <c r="E109" s="13">
        <v>860</v>
      </c>
      <c r="F109" s="13">
        <v>812</v>
      </c>
      <c r="G109" s="13">
        <v>831</v>
      </c>
      <c r="H109" s="3">
        <f t="shared" si="24"/>
        <v>19</v>
      </c>
      <c r="I109" s="3">
        <v>7</v>
      </c>
      <c r="J109" s="3">
        <v>9</v>
      </c>
      <c r="K109" s="3">
        <v>6</v>
      </c>
      <c r="L109" s="3">
        <v>6</v>
      </c>
      <c r="M109" s="3">
        <v>20</v>
      </c>
      <c r="N109" s="3">
        <v>21</v>
      </c>
      <c r="O109" s="3">
        <f t="shared" si="25"/>
        <v>1</v>
      </c>
    </row>
    <row r="110" spans="1:15" ht="15" x14ac:dyDescent="0.25">
      <c r="A110" s="4">
        <v>9</v>
      </c>
      <c r="B110" s="3">
        <v>1113</v>
      </c>
      <c r="C110" s="3">
        <v>1226</v>
      </c>
      <c r="D110" s="3">
        <v>1042</v>
      </c>
      <c r="E110" s="13">
        <v>1017</v>
      </c>
      <c r="F110" s="13">
        <v>971</v>
      </c>
      <c r="G110" s="13">
        <v>976</v>
      </c>
      <c r="H110" s="3">
        <f t="shared" si="24"/>
        <v>5</v>
      </c>
      <c r="K110" s="3">
        <v>8</v>
      </c>
      <c r="L110" s="3">
        <v>8</v>
      </c>
      <c r="M110" s="3">
        <v>7</v>
      </c>
      <c r="N110" s="3">
        <v>7</v>
      </c>
      <c r="O110" s="3">
        <f t="shared" si="25"/>
        <v>0</v>
      </c>
    </row>
    <row r="111" spans="1:15" ht="15" x14ac:dyDescent="0.25">
      <c r="A111" s="4">
        <v>10</v>
      </c>
      <c r="B111" s="3">
        <v>902</v>
      </c>
      <c r="C111" s="3">
        <v>896</v>
      </c>
      <c r="D111" s="3">
        <v>895</v>
      </c>
      <c r="E111" s="13">
        <v>909</v>
      </c>
      <c r="F111" s="13">
        <v>1183</v>
      </c>
      <c r="G111" s="13">
        <v>1282</v>
      </c>
      <c r="H111" s="3">
        <f t="shared" si="24"/>
        <v>99</v>
      </c>
      <c r="K111" s="3">
        <v>1</v>
      </c>
      <c r="L111" s="3">
        <v>1</v>
      </c>
      <c r="M111" s="3">
        <v>2</v>
      </c>
      <c r="N111" s="3">
        <v>2</v>
      </c>
      <c r="O111" s="3">
        <f t="shared" si="25"/>
        <v>0</v>
      </c>
    </row>
    <row r="112" spans="1:15" ht="15" x14ac:dyDescent="0.25">
      <c r="A112" s="4">
        <v>11</v>
      </c>
      <c r="B112" s="3">
        <v>1040</v>
      </c>
      <c r="C112" s="3">
        <v>1085</v>
      </c>
      <c r="D112" s="3">
        <v>1125</v>
      </c>
      <c r="E112" s="13">
        <v>1142</v>
      </c>
      <c r="F112" s="13">
        <v>1133</v>
      </c>
      <c r="G112" s="13">
        <v>1128</v>
      </c>
      <c r="H112" s="3">
        <f t="shared" si="24"/>
        <v>-5</v>
      </c>
      <c r="K112" s="3">
        <v>42</v>
      </c>
      <c r="L112" s="3">
        <v>42</v>
      </c>
      <c r="M112" s="3">
        <v>39</v>
      </c>
      <c r="N112" s="3">
        <v>30</v>
      </c>
      <c r="O112" s="3">
        <f t="shared" si="25"/>
        <v>-9</v>
      </c>
    </row>
    <row r="113" spans="1:15" ht="15" x14ac:dyDescent="0.25">
      <c r="A113" s="4">
        <v>12</v>
      </c>
      <c r="B113" s="3">
        <v>12</v>
      </c>
      <c r="C113" s="3">
        <v>18</v>
      </c>
      <c r="D113" s="3">
        <v>15</v>
      </c>
      <c r="E113" s="13">
        <v>22</v>
      </c>
      <c r="F113" s="13">
        <v>19</v>
      </c>
      <c r="G113" s="13">
        <v>13</v>
      </c>
      <c r="H113" s="3">
        <f t="shared" si="24"/>
        <v>-6</v>
      </c>
      <c r="K113" s="3">
        <v>1</v>
      </c>
      <c r="L113" s="3">
        <v>1</v>
      </c>
      <c r="N113" s="3">
        <v>2</v>
      </c>
      <c r="O113" s="3">
        <f t="shared" si="25"/>
        <v>2</v>
      </c>
    </row>
    <row r="114" spans="1:15" ht="15" x14ac:dyDescent="0.25">
      <c r="A114" s="4">
        <v>13</v>
      </c>
      <c r="B114" s="3">
        <v>27</v>
      </c>
      <c r="C114" s="3">
        <v>19</v>
      </c>
      <c r="D114" s="3">
        <v>31</v>
      </c>
      <c r="E114" s="13">
        <v>35</v>
      </c>
      <c r="F114" s="13">
        <v>33</v>
      </c>
      <c r="G114" s="13">
        <v>27</v>
      </c>
      <c r="H114" s="3">
        <f t="shared" si="24"/>
        <v>-6</v>
      </c>
      <c r="K114" s="3">
        <v>3</v>
      </c>
      <c r="L114" s="3">
        <v>3</v>
      </c>
      <c r="M114" s="3">
        <v>2</v>
      </c>
      <c r="O114" s="3">
        <f t="shared" si="25"/>
        <v>-2</v>
      </c>
    </row>
    <row r="115" spans="1:15" ht="15" x14ac:dyDescent="0.25">
      <c r="A115" s="4">
        <v>14</v>
      </c>
      <c r="B115" s="3">
        <v>22</v>
      </c>
      <c r="C115" s="3">
        <v>23</v>
      </c>
      <c r="D115" s="3">
        <v>19</v>
      </c>
      <c r="E115" s="13">
        <v>15</v>
      </c>
      <c r="F115" s="13">
        <v>19</v>
      </c>
      <c r="G115" s="13">
        <v>14</v>
      </c>
      <c r="H115" s="3">
        <f t="shared" si="24"/>
        <v>-5</v>
      </c>
      <c r="I115" s="3">
        <v>1</v>
      </c>
      <c r="J115" s="3">
        <v>1</v>
      </c>
      <c r="K115" s="3">
        <v>2</v>
      </c>
      <c r="L115" s="3">
        <v>1</v>
      </c>
      <c r="M115" s="3">
        <v>1</v>
      </c>
      <c r="O115" s="3">
        <f t="shared" si="25"/>
        <v>-1</v>
      </c>
    </row>
    <row r="116" spans="1:15" ht="15" x14ac:dyDescent="0.25">
      <c r="A116" s="4">
        <v>15</v>
      </c>
      <c r="B116" s="3">
        <v>28</v>
      </c>
      <c r="C116" s="3">
        <v>24</v>
      </c>
      <c r="D116" s="3">
        <v>26</v>
      </c>
      <c r="E116" s="13">
        <v>21</v>
      </c>
      <c r="F116" s="13">
        <v>10</v>
      </c>
      <c r="G116" s="13">
        <v>19</v>
      </c>
      <c r="H116" s="3">
        <f t="shared" si="24"/>
        <v>9</v>
      </c>
      <c r="L116" s="3">
        <v>2</v>
      </c>
      <c r="N116" s="3">
        <v>1</v>
      </c>
      <c r="O116" s="3">
        <f t="shared" si="25"/>
        <v>1</v>
      </c>
    </row>
    <row r="117" spans="1:15" ht="15" x14ac:dyDescent="0.25">
      <c r="A117" s="4">
        <v>16</v>
      </c>
      <c r="B117" s="3">
        <v>24</v>
      </c>
      <c r="C117" s="3">
        <v>14</v>
      </c>
      <c r="D117" s="3">
        <v>36</v>
      </c>
      <c r="E117" s="13">
        <v>20</v>
      </c>
      <c r="F117" s="13">
        <v>20</v>
      </c>
      <c r="G117" s="13">
        <v>10</v>
      </c>
      <c r="H117" s="3">
        <f t="shared" si="24"/>
        <v>-10</v>
      </c>
      <c r="I117" s="3">
        <v>2</v>
      </c>
      <c r="J117" s="3">
        <v>2</v>
      </c>
      <c r="L117" s="3">
        <v>1</v>
      </c>
      <c r="M117" s="3">
        <v>1</v>
      </c>
      <c r="O117" s="3">
        <f t="shared" si="25"/>
        <v>-1</v>
      </c>
    </row>
    <row r="118" spans="1:15" ht="15" x14ac:dyDescent="0.25">
      <c r="A118" s="4">
        <v>17</v>
      </c>
      <c r="B118" s="3">
        <v>20</v>
      </c>
      <c r="C118" s="3">
        <v>18</v>
      </c>
      <c r="D118" s="3">
        <v>17</v>
      </c>
      <c r="E118" s="13">
        <v>25</v>
      </c>
      <c r="F118" s="13">
        <v>19</v>
      </c>
      <c r="G118" s="13">
        <v>19</v>
      </c>
      <c r="H118" s="3">
        <f t="shared" si="24"/>
        <v>0</v>
      </c>
      <c r="I118" s="3">
        <v>1</v>
      </c>
      <c r="J118" s="3">
        <v>1</v>
      </c>
      <c r="K118" s="3">
        <v>1</v>
      </c>
      <c r="L118" s="3">
        <v>3</v>
      </c>
      <c r="M118" s="3">
        <v>3</v>
      </c>
      <c r="N118" s="3">
        <v>3</v>
      </c>
      <c r="O118" s="3">
        <f t="shared" si="25"/>
        <v>0</v>
      </c>
    </row>
    <row r="119" spans="1:15" ht="15" x14ac:dyDescent="0.25">
      <c r="A119" s="4">
        <v>18</v>
      </c>
      <c r="B119" s="3">
        <v>23</v>
      </c>
      <c r="C119" s="3">
        <v>20</v>
      </c>
      <c r="D119" s="3">
        <v>28</v>
      </c>
      <c r="E119" s="13">
        <v>28</v>
      </c>
      <c r="F119" s="13">
        <v>20</v>
      </c>
      <c r="G119" s="13">
        <v>16</v>
      </c>
      <c r="H119" s="3">
        <f t="shared" si="24"/>
        <v>-4</v>
      </c>
      <c r="I119" s="3">
        <v>4</v>
      </c>
      <c r="J119" s="3">
        <v>4</v>
      </c>
      <c r="K119" s="3">
        <v>3</v>
      </c>
      <c r="L119" s="3">
        <v>3</v>
      </c>
      <c r="M119" s="3">
        <v>5</v>
      </c>
      <c r="N119" s="3">
        <v>1</v>
      </c>
      <c r="O119" s="3">
        <f t="shared" si="25"/>
        <v>-4</v>
      </c>
    </row>
    <row r="120" spans="1:15" ht="15" x14ac:dyDescent="0.25">
      <c r="A120" s="4">
        <v>19</v>
      </c>
      <c r="B120" s="3">
        <v>34</v>
      </c>
      <c r="C120" s="3">
        <v>35</v>
      </c>
      <c r="D120" s="3">
        <v>27</v>
      </c>
      <c r="E120" s="13">
        <v>18</v>
      </c>
      <c r="F120" s="13">
        <v>30</v>
      </c>
      <c r="G120" s="13">
        <v>35</v>
      </c>
      <c r="H120" s="3">
        <f t="shared" si="24"/>
        <v>5</v>
      </c>
      <c r="I120" s="3">
        <v>2</v>
      </c>
      <c r="J120" s="3">
        <v>1</v>
      </c>
      <c r="K120" s="3">
        <v>5</v>
      </c>
      <c r="L120" s="3">
        <v>1</v>
      </c>
      <c r="M120" s="3">
        <v>3</v>
      </c>
      <c r="N120" s="3">
        <v>5</v>
      </c>
      <c r="O120" s="3">
        <f t="shared" si="25"/>
        <v>2</v>
      </c>
    </row>
    <row r="121" spans="1:15" ht="15" x14ac:dyDescent="0.25">
      <c r="A121" s="4">
        <v>20</v>
      </c>
      <c r="B121" s="3">
        <v>147</v>
      </c>
      <c r="C121" s="3">
        <v>147</v>
      </c>
      <c r="D121" s="3">
        <v>129</v>
      </c>
      <c r="E121" s="13">
        <v>129</v>
      </c>
      <c r="F121" s="13">
        <v>129</v>
      </c>
      <c r="G121" s="13">
        <v>133</v>
      </c>
      <c r="H121" s="3">
        <f t="shared" si="24"/>
        <v>4</v>
      </c>
      <c r="I121" s="3">
        <v>6</v>
      </c>
      <c r="J121" s="3">
        <v>6</v>
      </c>
      <c r="K121" s="3">
        <v>5</v>
      </c>
      <c r="L121" s="3">
        <v>4</v>
      </c>
      <c r="M121" s="3">
        <v>4</v>
      </c>
      <c r="N121" s="3">
        <v>4</v>
      </c>
      <c r="O121" s="3">
        <f t="shared" si="25"/>
        <v>0</v>
      </c>
    </row>
    <row r="122" spans="1:15" ht="15" x14ac:dyDescent="0.25">
      <c r="A122" s="4">
        <v>21</v>
      </c>
      <c r="B122" s="3">
        <v>730</v>
      </c>
      <c r="C122" s="3">
        <v>821</v>
      </c>
      <c r="D122" s="3">
        <v>824</v>
      </c>
      <c r="E122" s="13">
        <v>873</v>
      </c>
      <c r="F122" s="13">
        <v>774</v>
      </c>
      <c r="G122" s="13">
        <v>526</v>
      </c>
      <c r="H122" s="3">
        <f t="shared" si="24"/>
        <v>-248</v>
      </c>
      <c r="I122" s="3">
        <v>38</v>
      </c>
      <c r="J122" s="3">
        <v>38</v>
      </c>
      <c r="K122" s="3">
        <v>38</v>
      </c>
      <c r="L122" s="3">
        <v>32</v>
      </c>
      <c r="M122" s="3">
        <v>36</v>
      </c>
      <c r="N122" s="3">
        <v>8</v>
      </c>
      <c r="O122" s="3">
        <f t="shared" si="25"/>
        <v>-28</v>
      </c>
    </row>
    <row r="123" spans="1:15" ht="15" x14ac:dyDescent="0.25">
      <c r="A123" s="4">
        <v>22</v>
      </c>
      <c r="B123" s="3">
        <v>793</v>
      </c>
      <c r="C123" s="3">
        <v>792</v>
      </c>
      <c r="D123" s="3">
        <v>788</v>
      </c>
      <c r="E123" s="13">
        <v>788</v>
      </c>
      <c r="F123" s="13">
        <v>826</v>
      </c>
      <c r="G123" s="13">
        <v>1567</v>
      </c>
      <c r="H123" s="3">
        <f t="shared" si="24"/>
        <v>741</v>
      </c>
      <c r="I123" s="3">
        <v>4</v>
      </c>
      <c r="K123" s="3">
        <v>4</v>
      </c>
      <c r="L123" s="3">
        <v>4</v>
      </c>
      <c r="M123" s="3">
        <v>11</v>
      </c>
      <c r="N123" s="3">
        <v>11</v>
      </c>
      <c r="O123" s="3">
        <f t="shared" si="25"/>
        <v>0</v>
      </c>
    </row>
    <row r="124" spans="1:15" ht="15" x14ac:dyDescent="0.25">
      <c r="A124" s="4">
        <v>23</v>
      </c>
      <c r="B124" s="3">
        <v>699</v>
      </c>
      <c r="C124" s="3">
        <v>693</v>
      </c>
      <c r="D124" s="3">
        <v>658</v>
      </c>
      <c r="E124" s="13">
        <v>684</v>
      </c>
      <c r="F124" s="13">
        <v>728</v>
      </c>
      <c r="G124" s="13">
        <v>725</v>
      </c>
      <c r="H124" s="3">
        <f t="shared" si="24"/>
        <v>-3</v>
      </c>
      <c r="I124" s="3">
        <v>3</v>
      </c>
      <c r="K124" s="3">
        <v>30</v>
      </c>
      <c r="L124" s="3">
        <v>33</v>
      </c>
      <c r="M124" s="3">
        <v>3</v>
      </c>
      <c r="N124" s="3">
        <v>3</v>
      </c>
      <c r="O124" s="3">
        <f t="shared" si="25"/>
        <v>0</v>
      </c>
    </row>
    <row r="125" spans="1:15" ht="15" x14ac:dyDescent="0.25">
      <c r="A125" s="4">
        <v>24</v>
      </c>
      <c r="B125" s="3">
        <v>410</v>
      </c>
      <c r="C125" s="3">
        <v>768</v>
      </c>
      <c r="D125" s="3">
        <v>412</v>
      </c>
      <c r="E125" s="13">
        <v>851</v>
      </c>
      <c r="F125" s="13">
        <v>1014</v>
      </c>
      <c r="G125" s="13">
        <v>1122</v>
      </c>
      <c r="H125" s="3">
        <f t="shared" si="24"/>
        <v>108</v>
      </c>
      <c r="I125" s="3">
        <v>24</v>
      </c>
      <c r="J125" s="3">
        <v>24</v>
      </c>
      <c r="K125" s="3">
        <v>24</v>
      </c>
      <c r="L125" s="3">
        <v>25</v>
      </c>
      <c r="M125" s="3">
        <v>35</v>
      </c>
      <c r="N125" s="3">
        <v>65</v>
      </c>
      <c r="O125" s="3">
        <f t="shared" si="25"/>
        <v>30</v>
      </c>
    </row>
    <row r="126" spans="1:15" ht="15" x14ac:dyDescent="0.25">
      <c r="A126" s="4">
        <v>25</v>
      </c>
      <c r="B126" s="3">
        <v>1065</v>
      </c>
      <c r="C126" s="3">
        <v>1504</v>
      </c>
      <c r="D126" s="3">
        <v>1522</v>
      </c>
      <c r="E126" s="13">
        <v>1490</v>
      </c>
      <c r="F126" s="13">
        <v>1357</v>
      </c>
      <c r="G126" s="13">
        <v>1514</v>
      </c>
      <c r="H126" s="3">
        <f t="shared" si="24"/>
        <v>157</v>
      </c>
      <c r="I126" s="3">
        <v>17</v>
      </c>
      <c r="J126" s="3">
        <v>13</v>
      </c>
      <c r="K126" s="3">
        <v>13</v>
      </c>
      <c r="L126" s="3">
        <v>7</v>
      </c>
      <c r="M126" s="3">
        <v>9</v>
      </c>
      <c r="N126" s="3">
        <v>10</v>
      </c>
      <c r="O126" s="3">
        <f t="shared" si="25"/>
        <v>1</v>
      </c>
    </row>
    <row r="127" spans="1:15" ht="15" x14ac:dyDescent="0.25">
      <c r="A127" s="4">
        <v>26</v>
      </c>
      <c r="B127" s="3">
        <v>770</v>
      </c>
      <c r="C127" s="3">
        <v>830</v>
      </c>
      <c r="D127" s="3">
        <v>536</v>
      </c>
      <c r="E127" s="13">
        <v>621</v>
      </c>
      <c r="F127" s="13">
        <v>757</v>
      </c>
      <c r="G127" s="13">
        <v>736</v>
      </c>
      <c r="H127" s="3">
        <f t="shared" si="24"/>
        <v>-21</v>
      </c>
      <c r="I127" s="3">
        <v>7</v>
      </c>
      <c r="J127" s="3">
        <v>4</v>
      </c>
      <c r="O127" s="3">
        <f t="shared" si="25"/>
        <v>0</v>
      </c>
    </row>
    <row r="128" spans="1:15" ht="15" x14ac:dyDescent="0.25">
      <c r="A128" s="4">
        <v>27</v>
      </c>
      <c r="B128" s="3">
        <v>40</v>
      </c>
      <c r="C128" s="3">
        <v>76</v>
      </c>
      <c r="D128" s="3">
        <v>76</v>
      </c>
      <c r="E128" s="13">
        <v>65</v>
      </c>
      <c r="F128" s="13">
        <v>76</v>
      </c>
      <c r="G128" s="13">
        <v>57</v>
      </c>
      <c r="H128" s="3">
        <f t="shared" si="24"/>
        <v>-19</v>
      </c>
      <c r="I128" s="3">
        <v>2</v>
      </c>
      <c r="J128" s="3">
        <v>2</v>
      </c>
      <c r="L128" s="3">
        <v>2</v>
      </c>
      <c r="M128" s="3">
        <v>5</v>
      </c>
      <c r="N128" s="3">
        <v>6</v>
      </c>
      <c r="O128" s="3">
        <f t="shared" si="25"/>
        <v>1</v>
      </c>
    </row>
    <row r="129" spans="1:15" ht="15" x14ac:dyDescent="0.25">
      <c r="A129" s="4">
        <v>28</v>
      </c>
      <c r="B129" s="3">
        <v>731</v>
      </c>
      <c r="C129" s="3">
        <v>825</v>
      </c>
      <c r="D129" s="3">
        <v>666</v>
      </c>
      <c r="E129" s="13">
        <v>664</v>
      </c>
      <c r="F129" s="13">
        <v>511</v>
      </c>
      <c r="G129" s="13">
        <v>291</v>
      </c>
      <c r="H129" s="3">
        <f t="shared" si="24"/>
        <v>-220</v>
      </c>
      <c r="I129" s="3">
        <v>9</v>
      </c>
      <c r="J129" s="3">
        <v>9</v>
      </c>
      <c r="K129" s="3">
        <v>21</v>
      </c>
      <c r="L129" s="3">
        <v>18</v>
      </c>
      <c r="M129" s="3">
        <v>9</v>
      </c>
      <c r="O129" s="3">
        <f t="shared" si="25"/>
        <v>-9</v>
      </c>
    </row>
    <row r="130" spans="1:15" ht="15" x14ac:dyDescent="0.25">
      <c r="A130" s="4">
        <v>29</v>
      </c>
      <c r="B130" s="3">
        <v>24</v>
      </c>
      <c r="C130" s="3">
        <v>35</v>
      </c>
      <c r="D130" s="3">
        <v>31</v>
      </c>
      <c r="E130" s="13">
        <v>29</v>
      </c>
      <c r="F130" s="13">
        <v>16</v>
      </c>
      <c r="G130" s="13">
        <v>17</v>
      </c>
      <c r="H130" s="3">
        <f t="shared" si="24"/>
        <v>1</v>
      </c>
      <c r="K130" s="3">
        <v>1</v>
      </c>
      <c r="M130" s="3">
        <v>1</v>
      </c>
      <c r="O130" s="3">
        <f t="shared" si="25"/>
        <v>-1</v>
      </c>
    </row>
    <row r="131" spans="1:15" ht="15" x14ac:dyDescent="0.25">
      <c r="A131" s="4">
        <v>30</v>
      </c>
      <c r="B131" s="3">
        <v>390</v>
      </c>
      <c r="C131" s="3">
        <v>454</v>
      </c>
      <c r="D131" s="3">
        <v>350</v>
      </c>
      <c r="E131" s="13">
        <v>274</v>
      </c>
      <c r="F131" s="13">
        <v>243</v>
      </c>
      <c r="G131" s="13">
        <v>237</v>
      </c>
      <c r="H131" s="3">
        <f t="shared" si="24"/>
        <v>-6</v>
      </c>
      <c r="I131" s="3">
        <v>4</v>
      </c>
      <c r="K131" s="3">
        <v>4</v>
      </c>
      <c r="O131" s="3">
        <f t="shared" si="25"/>
        <v>0</v>
      </c>
    </row>
    <row r="132" spans="1:15" ht="15" x14ac:dyDescent="0.25">
      <c r="A132" s="4">
        <v>31</v>
      </c>
      <c r="B132" s="3">
        <v>806</v>
      </c>
      <c r="C132" s="3">
        <v>918</v>
      </c>
      <c r="D132" s="3">
        <v>810</v>
      </c>
      <c r="E132" s="13">
        <v>825</v>
      </c>
      <c r="F132" s="13">
        <v>757</v>
      </c>
      <c r="G132" s="13">
        <v>739</v>
      </c>
      <c r="H132" s="3">
        <f t="shared" si="24"/>
        <v>-18</v>
      </c>
      <c r="I132" s="3">
        <v>3</v>
      </c>
      <c r="K132" s="3">
        <v>3</v>
      </c>
      <c r="L132" s="3">
        <v>6</v>
      </c>
      <c r="M132" s="3">
        <v>7</v>
      </c>
      <c r="N132" s="3">
        <v>7</v>
      </c>
      <c r="O132" s="3">
        <f t="shared" si="25"/>
        <v>0</v>
      </c>
    </row>
    <row r="133" spans="1:15" ht="15" x14ac:dyDescent="0.25">
      <c r="A133" s="4">
        <v>32</v>
      </c>
      <c r="B133" s="3">
        <v>532</v>
      </c>
      <c r="C133" s="3">
        <v>612</v>
      </c>
      <c r="D133" s="3">
        <v>512</v>
      </c>
      <c r="E133" s="13">
        <v>532</v>
      </c>
      <c r="F133" s="13">
        <v>533</v>
      </c>
      <c r="G133" s="13">
        <v>533</v>
      </c>
      <c r="H133" s="3">
        <f t="shared" si="24"/>
        <v>0</v>
      </c>
      <c r="K133" s="3">
        <v>27</v>
      </c>
      <c r="L133" s="3">
        <v>30</v>
      </c>
      <c r="O133" s="3">
        <f t="shared" si="25"/>
        <v>0</v>
      </c>
    </row>
    <row r="134" spans="1:15" ht="15" x14ac:dyDescent="0.25">
      <c r="A134" s="11"/>
      <c r="B134" s="12">
        <f>SUM(B102:B133)</f>
        <v>18216</v>
      </c>
      <c r="C134" s="12">
        <f>SUM(C102:C133)</f>
        <v>21344</v>
      </c>
      <c r="D134" s="12">
        <f>SUM(D102:D133)</f>
        <v>21526</v>
      </c>
      <c r="E134" s="12">
        <f>SUM(E102:E133)</f>
        <v>21845</v>
      </c>
      <c r="F134" s="12">
        <f t="shared" ref="F134:G134" si="26">SUM(F102:F133)</f>
        <v>21874</v>
      </c>
      <c r="G134" s="12">
        <f t="shared" si="26"/>
        <v>21037</v>
      </c>
      <c r="H134" s="12">
        <f t="shared" si="24"/>
        <v>-837</v>
      </c>
      <c r="I134" s="12">
        <f t="shared" ref="I134:N134" si="27">SUM(I102:I133)</f>
        <v>174</v>
      </c>
      <c r="J134" s="12">
        <f t="shared" si="27"/>
        <v>152</v>
      </c>
      <c r="K134" s="12">
        <f t="shared" si="27"/>
        <v>334</v>
      </c>
      <c r="L134" s="12">
        <f t="shared" si="27"/>
        <v>300</v>
      </c>
      <c r="M134" s="12">
        <f t="shared" si="27"/>
        <v>258</v>
      </c>
      <c r="N134" s="12">
        <f t="shared" si="27"/>
        <v>356</v>
      </c>
      <c r="O134" s="12">
        <f t="shared" si="25"/>
        <v>98</v>
      </c>
    </row>
    <row r="138" spans="1:15" ht="15.75" customHeight="1" x14ac:dyDescent="0.25">
      <c r="A138" s="9" t="s">
        <v>12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ht="15" x14ac:dyDescent="0.25">
      <c r="A139" s="4">
        <v>1</v>
      </c>
      <c r="B139" s="3">
        <v>17</v>
      </c>
      <c r="C139" s="3">
        <v>17</v>
      </c>
      <c r="D139" s="3">
        <v>11</v>
      </c>
      <c r="E139" s="3">
        <v>17</v>
      </c>
      <c r="F139" s="3">
        <v>17</v>
      </c>
      <c r="G139" s="3">
        <v>18</v>
      </c>
      <c r="H139" s="3">
        <f t="shared" ref="H139:H159" si="28">G139-F139</f>
        <v>1</v>
      </c>
      <c r="I139" s="3">
        <v>2</v>
      </c>
      <c r="J139" s="3">
        <v>4</v>
      </c>
      <c r="K139" s="3">
        <v>5</v>
      </c>
      <c r="L139" s="3">
        <v>2</v>
      </c>
      <c r="M139" s="3">
        <v>3</v>
      </c>
      <c r="N139" s="3">
        <v>3</v>
      </c>
      <c r="O139" s="3">
        <f t="shared" ref="O139:O180" si="29">N139-M139</f>
        <v>0</v>
      </c>
    </row>
    <row r="140" spans="1:15" ht="15" x14ac:dyDescent="0.25">
      <c r="A140" s="4">
        <v>2</v>
      </c>
      <c r="B140" s="3">
        <v>40</v>
      </c>
      <c r="C140" s="3">
        <v>41</v>
      </c>
      <c r="D140" s="3">
        <v>30</v>
      </c>
      <c r="E140" s="3">
        <v>25</v>
      </c>
      <c r="F140" s="3">
        <v>21</v>
      </c>
      <c r="G140" s="3">
        <v>18</v>
      </c>
      <c r="H140" s="3">
        <f t="shared" si="28"/>
        <v>-3</v>
      </c>
      <c r="I140" s="3">
        <v>2</v>
      </c>
      <c r="J140" s="3">
        <v>2</v>
      </c>
      <c r="K140" s="3">
        <v>8</v>
      </c>
      <c r="L140" s="3">
        <v>5</v>
      </c>
      <c r="M140" s="3">
        <v>4</v>
      </c>
      <c r="N140" s="3">
        <v>3</v>
      </c>
      <c r="O140" s="3">
        <f t="shared" si="29"/>
        <v>-1</v>
      </c>
    </row>
    <row r="141" spans="1:15" ht="15" x14ac:dyDescent="0.25">
      <c r="A141" s="4">
        <v>3</v>
      </c>
      <c r="B141" s="3">
        <v>21</v>
      </c>
      <c r="C141" s="3">
        <v>24</v>
      </c>
      <c r="D141" s="3">
        <v>34</v>
      </c>
      <c r="E141" s="3">
        <v>34</v>
      </c>
      <c r="F141" s="3">
        <v>31</v>
      </c>
      <c r="G141" s="3">
        <v>33</v>
      </c>
      <c r="H141" s="3">
        <f t="shared" si="28"/>
        <v>2</v>
      </c>
      <c r="I141" s="3">
        <v>8</v>
      </c>
      <c r="J141" s="3">
        <v>8</v>
      </c>
      <c r="K141" s="3">
        <v>6</v>
      </c>
      <c r="L141" s="3">
        <v>10</v>
      </c>
      <c r="M141" s="3">
        <v>7</v>
      </c>
      <c r="N141" s="3">
        <v>8</v>
      </c>
      <c r="O141" s="3">
        <f t="shared" si="29"/>
        <v>1</v>
      </c>
    </row>
    <row r="142" spans="1:15" ht="15" x14ac:dyDescent="0.25">
      <c r="A142" s="4">
        <v>4</v>
      </c>
      <c r="B142" s="3">
        <v>14</v>
      </c>
      <c r="C142" s="3">
        <v>12</v>
      </c>
      <c r="D142" s="3">
        <v>20</v>
      </c>
      <c r="E142" s="3">
        <v>13</v>
      </c>
      <c r="F142" s="3">
        <v>19</v>
      </c>
      <c r="G142" s="3">
        <v>31</v>
      </c>
      <c r="H142" s="3">
        <f t="shared" si="28"/>
        <v>12</v>
      </c>
      <c r="I142" s="3">
        <v>2</v>
      </c>
      <c r="J142" s="3">
        <v>1</v>
      </c>
      <c r="K142" s="3">
        <v>3</v>
      </c>
      <c r="L142" s="3">
        <v>3</v>
      </c>
      <c r="M142" s="3">
        <v>3</v>
      </c>
      <c r="N142" s="3">
        <v>3</v>
      </c>
      <c r="O142" s="3">
        <f t="shared" si="29"/>
        <v>0</v>
      </c>
    </row>
    <row r="143" spans="1:15" ht="15" x14ac:dyDescent="0.25">
      <c r="A143" s="4">
        <v>5</v>
      </c>
      <c r="B143" s="3">
        <v>18</v>
      </c>
      <c r="C143" s="3">
        <v>18</v>
      </c>
      <c r="D143" s="3">
        <v>21</v>
      </c>
      <c r="E143" s="3">
        <v>27</v>
      </c>
      <c r="F143" s="3">
        <v>25</v>
      </c>
      <c r="G143" s="3">
        <v>20</v>
      </c>
      <c r="H143" s="3">
        <f t="shared" si="28"/>
        <v>-5</v>
      </c>
      <c r="I143" s="3">
        <v>6</v>
      </c>
      <c r="J143" s="3">
        <v>7</v>
      </c>
      <c r="K143" s="3">
        <v>2</v>
      </c>
      <c r="L143" s="3">
        <v>2</v>
      </c>
      <c r="M143" s="3">
        <v>2</v>
      </c>
      <c r="N143" s="3">
        <v>1</v>
      </c>
      <c r="O143" s="3">
        <f t="shared" si="29"/>
        <v>-1</v>
      </c>
    </row>
    <row r="144" spans="1:15" ht="15" x14ac:dyDescent="0.25">
      <c r="A144" s="4">
        <v>6</v>
      </c>
      <c r="B144" s="3">
        <v>22</v>
      </c>
      <c r="C144" s="3">
        <v>18</v>
      </c>
      <c r="D144" s="3">
        <v>24</v>
      </c>
      <c r="E144" s="3">
        <v>28</v>
      </c>
      <c r="F144" s="3">
        <v>12</v>
      </c>
      <c r="G144" s="3">
        <v>15</v>
      </c>
      <c r="H144" s="3">
        <f t="shared" si="28"/>
        <v>3</v>
      </c>
      <c r="I144" s="3">
        <v>4</v>
      </c>
      <c r="J144" s="3">
        <v>4</v>
      </c>
      <c r="K144" s="3">
        <v>2</v>
      </c>
      <c r="L144" s="3">
        <v>2</v>
      </c>
      <c r="M144" s="3">
        <v>1</v>
      </c>
      <c r="N144" s="3">
        <v>2</v>
      </c>
      <c r="O144" s="3">
        <f t="shared" si="29"/>
        <v>1</v>
      </c>
    </row>
    <row r="145" spans="1:15" ht="15" x14ac:dyDescent="0.25">
      <c r="A145" s="4">
        <v>7</v>
      </c>
      <c r="B145" s="3">
        <v>37</v>
      </c>
      <c r="C145" s="3">
        <v>28</v>
      </c>
      <c r="D145" s="3">
        <v>14</v>
      </c>
      <c r="E145" s="3">
        <v>33</v>
      </c>
      <c r="F145" s="3">
        <v>29</v>
      </c>
      <c r="G145" s="3">
        <v>39</v>
      </c>
      <c r="H145" s="3">
        <f t="shared" si="28"/>
        <v>10</v>
      </c>
      <c r="I145" s="3">
        <v>1</v>
      </c>
      <c r="J145" s="3">
        <v>4</v>
      </c>
      <c r="K145" s="3">
        <v>2</v>
      </c>
      <c r="L145" s="3">
        <v>4</v>
      </c>
      <c r="M145" s="3">
        <v>6</v>
      </c>
      <c r="N145" s="3">
        <v>4</v>
      </c>
      <c r="O145" s="3">
        <f t="shared" si="29"/>
        <v>-2</v>
      </c>
    </row>
    <row r="146" spans="1:15" ht="15" x14ac:dyDescent="0.25">
      <c r="A146" s="4">
        <v>8</v>
      </c>
      <c r="B146" s="3">
        <v>31</v>
      </c>
      <c r="C146" s="3">
        <v>31</v>
      </c>
      <c r="D146" s="3">
        <v>31</v>
      </c>
      <c r="E146" s="3">
        <v>12</v>
      </c>
      <c r="F146" s="3">
        <v>20</v>
      </c>
      <c r="G146" s="3">
        <v>28</v>
      </c>
      <c r="H146" s="3">
        <f t="shared" si="28"/>
        <v>8</v>
      </c>
      <c r="I146" s="3">
        <v>4</v>
      </c>
      <c r="J146" s="3">
        <v>4</v>
      </c>
      <c r="K146" s="3">
        <v>7</v>
      </c>
      <c r="L146" s="3">
        <v>1</v>
      </c>
      <c r="M146" s="3">
        <v>5</v>
      </c>
      <c r="N146" s="3">
        <v>2</v>
      </c>
      <c r="O146" s="3">
        <f t="shared" si="29"/>
        <v>-3</v>
      </c>
    </row>
    <row r="147" spans="1:15" ht="15" x14ac:dyDescent="0.25">
      <c r="A147" s="4">
        <v>9</v>
      </c>
      <c r="B147" s="3">
        <v>429</v>
      </c>
      <c r="C147" s="3">
        <v>396</v>
      </c>
      <c r="D147" s="3">
        <v>247</v>
      </c>
      <c r="E147" s="3">
        <v>239</v>
      </c>
      <c r="F147" s="3">
        <v>256</v>
      </c>
      <c r="G147" s="3">
        <v>252</v>
      </c>
      <c r="H147" s="3">
        <f t="shared" si="28"/>
        <v>-4</v>
      </c>
      <c r="I147" s="3">
        <v>10</v>
      </c>
      <c r="J147" s="3">
        <v>10</v>
      </c>
      <c r="K147" s="3">
        <v>8</v>
      </c>
      <c r="L147" s="3">
        <v>2</v>
      </c>
      <c r="M147" s="3">
        <v>2</v>
      </c>
      <c r="N147" s="3">
        <v>0</v>
      </c>
      <c r="O147" s="3">
        <f t="shared" si="29"/>
        <v>-2</v>
      </c>
    </row>
    <row r="148" spans="1:15" ht="15" x14ac:dyDescent="0.25">
      <c r="A148" s="4">
        <v>10</v>
      </c>
      <c r="B148" s="3">
        <v>20</v>
      </c>
      <c r="C148" s="3">
        <v>34</v>
      </c>
      <c r="D148" s="3">
        <v>36</v>
      </c>
      <c r="E148" s="3">
        <v>11</v>
      </c>
      <c r="F148" s="3">
        <v>15</v>
      </c>
      <c r="G148" s="3">
        <v>10</v>
      </c>
      <c r="H148" s="3">
        <f t="shared" si="28"/>
        <v>-5</v>
      </c>
      <c r="I148" s="3">
        <v>2</v>
      </c>
      <c r="J148" s="3">
        <v>1</v>
      </c>
      <c r="K148" s="3">
        <v>1</v>
      </c>
      <c r="L148" s="3">
        <v>1</v>
      </c>
      <c r="M148" s="3">
        <v>4</v>
      </c>
      <c r="N148" s="3">
        <v>5</v>
      </c>
      <c r="O148" s="3">
        <f t="shared" si="29"/>
        <v>1</v>
      </c>
    </row>
    <row r="149" spans="1:15" ht="15" x14ac:dyDescent="0.25">
      <c r="A149" s="4">
        <v>11</v>
      </c>
      <c r="B149" s="3">
        <v>504</v>
      </c>
      <c r="C149" s="3">
        <v>459</v>
      </c>
      <c r="D149" s="3">
        <v>460</v>
      </c>
      <c r="E149" s="3">
        <v>449</v>
      </c>
      <c r="F149" s="3">
        <v>449</v>
      </c>
      <c r="G149" s="3">
        <v>186</v>
      </c>
      <c r="H149" s="3">
        <f t="shared" si="28"/>
        <v>-263</v>
      </c>
      <c r="I149" s="3">
        <v>11</v>
      </c>
      <c r="J149" s="3">
        <v>12</v>
      </c>
      <c r="K149" s="3">
        <v>12</v>
      </c>
      <c r="L149" s="3">
        <v>10</v>
      </c>
      <c r="M149" s="3">
        <v>10</v>
      </c>
      <c r="N149" s="3">
        <v>9</v>
      </c>
      <c r="O149" s="3">
        <f t="shared" si="29"/>
        <v>-1</v>
      </c>
    </row>
    <row r="150" spans="1:15" ht="15" x14ac:dyDescent="0.25">
      <c r="A150" s="4">
        <v>12</v>
      </c>
      <c r="B150" s="3">
        <v>744</v>
      </c>
      <c r="C150" s="3">
        <v>729</v>
      </c>
      <c r="D150" s="3">
        <v>716</v>
      </c>
      <c r="E150" s="3">
        <v>741</v>
      </c>
      <c r="F150" s="3">
        <v>717</v>
      </c>
      <c r="G150" s="3">
        <v>609</v>
      </c>
      <c r="H150" s="3">
        <f t="shared" si="28"/>
        <v>-108</v>
      </c>
      <c r="I150" s="3">
        <v>23</v>
      </c>
      <c r="J150" s="3">
        <v>20</v>
      </c>
      <c r="K150" s="3">
        <v>24</v>
      </c>
      <c r="L150" s="3">
        <v>29</v>
      </c>
      <c r="M150" s="3">
        <v>21</v>
      </c>
      <c r="N150" s="3">
        <v>23</v>
      </c>
      <c r="O150" s="3">
        <f t="shared" si="29"/>
        <v>2</v>
      </c>
    </row>
    <row r="151" spans="1:15" ht="15" x14ac:dyDescent="0.25">
      <c r="A151" s="4">
        <v>13</v>
      </c>
      <c r="B151" s="3">
        <v>984</v>
      </c>
      <c r="C151" s="3">
        <v>969</v>
      </c>
      <c r="D151" s="3">
        <v>919</v>
      </c>
      <c r="E151" s="3">
        <v>863</v>
      </c>
      <c r="F151" s="3">
        <v>864</v>
      </c>
      <c r="G151" s="3">
        <v>620</v>
      </c>
      <c r="H151" s="3">
        <f t="shared" si="28"/>
        <v>-244</v>
      </c>
      <c r="I151" s="3">
        <v>16</v>
      </c>
      <c r="J151" s="3">
        <v>20</v>
      </c>
      <c r="K151" s="3">
        <v>22</v>
      </c>
      <c r="L151" s="3">
        <v>27</v>
      </c>
      <c r="M151" s="3">
        <v>19</v>
      </c>
      <c r="N151" s="3">
        <v>14</v>
      </c>
      <c r="O151" s="3">
        <f t="shared" si="29"/>
        <v>-5</v>
      </c>
    </row>
    <row r="152" spans="1:15" ht="15" x14ac:dyDescent="0.25">
      <c r="A152" s="4">
        <v>14</v>
      </c>
      <c r="B152" s="3">
        <v>477</v>
      </c>
      <c r="C152" s="3">
        <v>487</v>
      </c>
      <c r="D152" s="3">
        <v>501</v>
      </c>
      <c r="E152" s="3">
        <v>446</v>
      </c>
      <c r="F152" s="3">
        <v>445</v>
      </c>
      <c r="G152" s="3">
        <v>489</v>
      </c>
      <c r="H152" s="3">
        <f t="shared" si="28"/>
        <v>44</v>
      </c>
      <c r="I152" s="3">
        <v>20</v>
      </c>
      <c r="J152" s="3">
        <v>14</v>
      </c>
      <c r="K152" s="3">
        <v>21</v>
      </c>
      <c r="L152" s="3">
        <v>13</v>
      </c>
      <c r="M152" s="3">
        <v>3</v>
      </c>
      <c r="N152" s="3">
        <v>9</v>
      </c>
      <c r="O152" s="3">
        <f t="shared" si="29"/>
        <v>6</v>
      </c>
    </row>
    <row r="153" spans="1:15" ht="15" x14ac:dyDescent="0.25">
      <c r="A153" s="4">
        <v>15</v>
      </c>
      <c r="B153" s="3">
        <v>779</v>
      </c>
      <c r="C153" s="3">
        <v>738</v>
      </c>
      <c r="D153" s="3">
        <v>403</v>
      </c>
      <c r="E153" s="3">
        <v>514</v>
      </c>
      <c r="F153" s="3">
        <v>552</v>
      </c>
      <c r="G153" s="3">
        <v>588</v>
      </c>
      <c r="H153" s="3">
        <f t="shared" si="28"/>
        <v>36</v>
      </c>
      <c r="I153" s="3">
        <v>11</v>
      </c>
      <c r="J153" s="3">
        <v>11</v>
      </c>
      <c r="K153" s="3">
        <v>15</v>
      </c>
      <c r="L153" s="3">
        <v>20</v>
      </c>
      <c r="M153" s="3">
        <v>14</v>
      </c>
      <c r="N153" s="3">
        <v>15</v>
      </c>
      <c r="O153" s="3">
        <f t="shared" si="29"/>
        <v>1</v>
      </c>
    </row>
    <row r="154" spans="1:15" ht="15" x14ac:dyDescent="0.25">
      <c r="A154" s="4">
        <v>16</v>
      </c>
      <c r="B154" s="3">
        <v>696</v>
      </c>
      <c r="C154" s="3">
        <v>639</v>
      </c>
      <c r="D154" s="3">
        <v>829</v>
      </c>
      <c r="E154" s="3">
        <v>1004</v>
      </c>
      <c r="F154" s="3">
        <v>1091</v>
      </c>
      <c r="G154" s="3">
        <v>1209</v>
      </c>
      <c r="H154" s="3">
        <f t="shared" si="28"/>
        <v>118</v>
      </c>
      <c r="I154" s="3">
        <v>10</v>
      </c>
      <c r="J154" s="3">
        <v>9</v>
      </c>
      <c r="K154" s="3">
        <v>20</v>
      </c>
      <c r="L154" s="3">
        <v>20</v>
      </c>
      <c r="M154" s="3">
        <v>29</v>
      </c>
      <c r="N154" s="3">
        <v>43</v>
      </c>
      <c r="O154" s="3">
        <f t="shared" si="29"/>
        <v>14</v>
      </c>
    </row>
    <row r="155" spans="1:15" ht="15" x14ac:dyDescent="0.25">
      <c r="A155" s="4">
        <v>17</v>
      </c>
      <c r="B155" s="3">
        <v>601</v>
      </c>
      <c r="C155" s="3">
        <v>610</v>
      </c>
      <c r="D155" s="3">
        <v>588</v>
      </c>
      <c r="E155" s="3">
        <v>582</v>
      </c>
      <c r="F155" s="3">
        <v>584</v>
      </c>
      <c r="G155" s="3">
        <v>493</v>
      </c>
      <c r="H155" s="3">
        <f t="shared" si="28"/>
        <v>-91</v>
      </c>
      <c r="I155" s="3">
        <v>11</v>
      </c>
      <c r="J155" s="3">
        <v>12</v>
      </c>
      <c r="K155" s="3">
        <v>36</v>
      </c>
      <c r="L155" s="3">
        <v>36</v>
      </c>
      <c r="M155" s="3">
        <v>27</v>
      </c>
      <c r="N155" s="3">
        <v>24</v>
      </c>
      <c r="O155" s="3">
        <f t="shared" si="29"/>
        <v>-3</v>
      </c>
    </row>
    <row r="156" spans="1:15" ht="15" x14ac:dyDescent="0.25">
      <c r="A156" s="4">
        <v>18</v>
      </c>
      <c r="B156" s="3">
        <v>500</v>
      </c>
      <c r="C156" s="3">
        <v>552</v>
      </c>
      <c r="D156" s="3">
        <v>676</v>
      </c>
      <c r="E156" s="3">
        <v>797</v>
      </c>
      <c r="F156" s="3">
        <v>794</v>
      </c>
      <c r="G156" s="3">
        <v>904</v>
      </c>
      <c r="H156" s="3">
        <f t="shared" si="28"/>
        <v>110</v>
      </c>
      <c r="I156" s="3">
        <v>7</v>
      </c>
      <c r="J156" s="3">
        <v>4</v>
      </c>
      <c r="K156" s="3">
        <v>11</v>
      </c>
      <c r="L156" s="3">
        <v>12</v>
      </c>
      <c r="M156" s="3">
        <v>14</v>
      </c>
      <c r="N156" s="3">
        <v>12</v>
      </c>
      <c r="O156" s="3">
        <f t="shared" si="29"/>
        <v>-2</v>
      </c>
    </row>
    <row r="157" spans="1:15" ht="15" x14ac:dyDescent="0.25">
      <c r="A157" s="4">
        <v>19</v>
      </c>
      <c r="B157" s="3">
        <v>331</v>
      </c>
      <c r="C157" s="3">
        <v>323</v>
      </c>
      <c r="D157" s="3">
        <v>286</v>
      </c>
      <c r="E157" s="3">
        <v>270</v>
      </c>
      <c r="F157" s="3">
        <v>266</v>
      </c>
      <c r="G157" s="3">
        <v>270</v>
      </c>
      <c r="H157" s="3">
        <f t="shared" si="28"/>
        <v>4</v>
      </c>
      <c r="I157" s="3">
        <v>19</v>
      </c>
      <c r="J157" s="3">
        <v>21</v>
      </c>
      <c r="K157" s="3">
        <v>30</v>
      </c>
      <c r="L157" s="3">
        <v>30</v>
      </c>
      <c r="M157" s="3">
        <v>38</v>
      </c>
      <c r="N157" s="3">
        <v>36</v>
      </c>
      <c r="O157" s="3">
        <f t="shared" si="29"/>
        <v>-2</v>
      </c>
    </row>
    <row r="158" spans="1:15" ht="15" x14ac:dyDescent="0.25">
      <c r="A158" s="4">
        <v>20</v>
      </c>
      <c r="B158" s="3">
        <v>263</v>
      </c>
      <c r="C158" s="3">
        <v>299</v>
      </c>
      <c r="D158" s="3">
        <v>389</v>
      </c>
      <c r="E158" s="3">
        <v>408</v>
      </c>
      <c r="F158" s="3">
        <v>495</v>
      </c>
      <c r="G158" s="3">
        <v>468</v>
      </c>
      <c r="H158" s="3">
        <f t="shared" si="28"/>
        <v>-27</v>
      </c>
      <c r="I158" s="3">
        <v>5</v>
      </c>
      <c r="J158" s="3">
        <v>5</v>
      </c>
      <c r="K158" s="3">
        <v>12</v>
      </c>
      <c r="L158" s="3">
        <v>6</v>
      </c>
      <c r="M158" s="3">
        <v>6</v>
      </c>
      <c r="N158" s="3">
        <v>9</v>
      </c>
      <c r="O158" s="3">
        <f t="shared" si="29"/>
        <v>3</v>
      </c>
    </row>
    <row r="159" spans="1:15" ht="15" x14ac:dyDescent="0.25">
      <c r="B159" s="3">
        <f>SUM(B139:B158)</f>
        <v>6528</v>
      </c>
      <c r="C159" s="3">
        <f>SUM(C139:C158)</f>
        <v>6424</v>
      </c>
      <c r="D159" s="3">
        <f>SUM(D139:D158)</f>
        <v>6235</v>
      </c>
      <c r="E159" s="3">
        <f>SUM(E139:E158)</f>
        <v>6513</v>
      </c>
      <c r="F159" s="3">
        <f t="shared" ref="F159:G159" si="30">SUM(F139:F158)</f>
        <v>6702</v>
      </c>
      <c r="G159" s="3">
        <f t="shared" si="30"/>
        <v>6300</v>
      </c>
      <c r="H159" s="14">
        <f t="shared" si="28"/>
        <v>-402</v>
      </c>
      <c r="I159" s="3">
        <f>SUM(I139:I158)</f>
        <v>174</v>
      </c>
      <c r="J159" s="3">
        <f>SUM(J139:J158)</f>
        <v>173</v>
      </c>
      <c r="K159" s="3">
        <f>SUM(K139:K158)</f>
        <v>247</v>
      </c>
      <c r="L159" s="3">
        <f>SUM(L139:L158)</f>
        <v>235</v>
      </c>
      <c r="M159" s="3">
        <f t="shared" ref="M159:N159" si="31">SUM(M139:M158)</f>
        <v>218</v>
      </c>
      <c r="N159" s="3">
        <f t="shared" si="31"/>
        <v>225</v>
      </c>
      <c r="O159" s="3">
        <f t="shared" si="29"/>
        <v>7</v>
      </c>
    </row>
    <row r="160" spans="1:15" ht="18" customHeight="1" x14ac:dyDescent="0.25">
      <c r="A160" s="9" t="s">
        <v>13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ht="15" x14ac:dyDescent="0.25">
      <c r="A161" s="4">
        <v>1</v>
      </c>
      <c r="B161" s="3">
        <v>7</v>
      </c>
      <c r="C161" s="3">
        <v>7</v>
      </c>
      <c r="D161" s="3">
        <v>7</v>
      </c>
      <c r="E161" s="3">
        <v>22</v>
      </c>
      <c r="F161" s="3">
        <v>15</v>
      </c>
      <c r="G161" s="3">
        <v>14</v>
      </c>
      <c r="H161" s="3">
        <f t="shared" ref="H161:H180" si="32">G161-F161</f>
        <v>-1</v>
      </c>
      <c r="L161" s="3">
        <v>1</v>
      </c>
      <c r="M161" s="3">
        <v>3</v>
      </c>
      <c r="N161" s="3">
        <v>3</v>
      </c>
      <c r="O161" s="3">
        <f t="shared" si="29"/>
        <v>0</v>
      </c>
    </row>
    <row r="162" spans="1:15" ht="15" x14ac:dyDescent="0.25">
      <c r="A162" s="4">
        <v>2</v>
      </c>
      <c r="B162" s="3">
        <v>19</v>
      </c>
      <c r="C162" s="3">
        <v>19</v>
      </c>
      <c r="D162" s="3">
        <v>19</v>
      </c>
      <c r="E162" s="3">
        <v>7</v>
      </c>
      <c r="F162" s="3">
        <v>10</v>
      </c>
      <c r="G162" s="3">
        <v>9</v>
      </c>
      <c r="H162" s="3">
        <f t="shared" si="32"/>
        <v>-1</v>
      </c>
      <c r="I162" s="3">
        <v>1</v>
      </c>
      <c r="J162" s="3">
        <v>1</v>
      </c>
      <c r="K162" s="3">
        <v>1</v>
      </c>
      <c r="M162" s="3">
        <v>1</v>
      </c>
      <c r="N162" s="3">
        <v>1</v>
      </c>
      <c r="O162" s="3">
        <f t="shared" si="29"/>
        <v>0</v>
      </c>
    </row>
    <row r="163" spans="1:15" ht="15" x14ac:dyDescent="0.25">
      <c r="A163" s="4">
        <v>3</v>
      </c>
      <c r="B163" s="3">
        <v>23</v>
      </c>
      <c r="C163" s="3">
        <v>21</v>
      </c>
      <c r="D163" s="3">
        <v>22</v>
      </c>
      <c r="E163" s="3">
        <v>22</v>
      </c>
      <c r="F163" s="3">
        <v>34</v>
      </c>
      <c r="G163" s="3">
        <v>36</v>
      </c>
      <c r="H163" s="3">
        <f t="shared" si="32"/>
        <v>2</v>
      </c>
      <c r="I163" s="3">
        <v>3</v>
      </c>
      <c r="J163" s="3">
        <v>3</v>
      </c>
      <c r="K163" s="3">
        <v>5</v>
      </c>
      <c r="L163" s="3">
        <v>5</v>
      </c>
      <c r="M163" s="3">
        <v>10</v>
      </c>
      <c r="N163" s="3">
        <v>8</v>
      </c>
      <c r="O163" s="3">
        <f t="shared" si="29"/>
        <v>-2</v>
      </c>
    </row>
    <row r="164" spans="1:15" ht="15" x14ac:dyDescent="0.25">
      <c r="A164" s="4">
        <v>4</v>
      </c>
      <c r="B164" s="3">
        <v>19</v>
      </c>
      <c r="C164" s="3">
        <v>19</v>
      </c>
      <c r="D164" s="3">
        <v>14</v>
      </c>
      <c r="E164" s="3">
        <v>24</v>
      </c>
      <c r="F164" s="3">
        <v>20</v>
      </c>
      <c r="G164" s="3">
        <v>25</v>
      </c>
      <c r="H164" s="3">
        <f t="shared" si="32"/>
        <v>5</v>
      </c>
      <c r="I164" s="3">
        <v>1</v>
      </c>
      <c r="J164" s="3">
        <v>1</v>
      </c>
      <c r="K164" s="3">
        <v>4</v>
      </c>
      <c r="L164" s="3">
        <v>3</v>
      </c>
      <c r="M164" s="3">
        <v>1</v>
      </c>
      <c r="N164" s="3">
        <v>1</v>
      </c>
      <c r="O164" s="3">
        <f t="shared" si="29"/>
        <v>0</v>
      </c>
    </row>
    <row r="165" spans="1:15" ht="15" x14ac:dyDescent="0.25">
      <c r="A165" s="4">
        <v>5</v>
      </c>
      <c r="B165" s="3">
        <v>21</v>
      </c>
      <c r="C165" s="3">
        <v>16</v>
      </c>
      <c r="D165" s="3">
        <v>17</v>
      </c>
      <c r="E165" s="3">
        <v>11</v>
      </c>
      <c r="F165" s="3">
        <v>22</v>
      </c>
      <c r="G165" s="3">
        <v>31</v>
      </c>
      <c r="H165" s="3">
        <f t="shared" si="32"/>
        <v>9</v>
      </c>
      <c r="I165" s="3">
        <v>1</v>
      </c>
      <c r="J165" s="3">
        <v>1</v>
      </c>
      <c r="K165" s="3">
        <v>1</v>
      </c>
      <c r="L165" s="3">
        <v>1</v>
      </c>
      <c r="N165" s="3">
        <v>2</v>
      </c>
      <c r="O165" s="3">
        <f t="shared" si="29"/>
        <v>2</v>
      </c>
    </row>
    <row r="166" spans="1:15" ht="15" x14ac:dyDescent="0.25">
      <c r="A166" s="4">
        <v>6</v>
      </c>
      <c r="B166" s="3">
        <v>14</v>
      </c>
      <c r="C166" s="3">
        <v>14</v>
      </c>
      <c r="D166" s="3">
        <v>14</v>
      </c>
      <c r="E166" s="3">
        <v>17</v>
      </c>
      <c r="F166" s="3">
        <v>17</v>
      </c>
      <c r="G166" s="3">
        <v>16</v>
      </c>
      <c r="H166" s="3">
        <f t="shared" si="32"/>
        <v>-1</v>
      </c>
      <c r="I166" s="3">
        <v>4</v>
      </c>
      <c r="J166" s="3">
        <v>4</v>
      </c>
      <c r="L166" s="3">
        <v>1</v>
      </c>
      <c r="M166" s="3">
        <v>2</v>
      </c>
      <c r="N166" s="3">
        <v>4</v>
      </c>
      <c r="O166" s="3">
        <f t="shared" si="29"/>
        <v>2</v>
      </c>
    </row>
    <row r="167" spans="1:15" ht="15" x14ac:dyDescent="0.25">
      <c r="A167" s="4">
        <v>7</v>
      </c>
      <c r="B167" s="3">
        <v>1102</v>
      </c>
      <c r="C167" s="3">
        <v>1089</v>
      </c>
      <c r="D167" s="3">
        <v>1097</v>
      </c>
      <c r="E167" s="3">
        <v>1161</v>
      </c>
      <c r="F167" s="3">
        <v>1208</v>
      </c>
      <c r="G167" s="3">
        <v>1197</v>
      </c>
      <c r="H167" s="3">
        <f t="shared" si="32"/>
        <v>-11</v>
      </c>
      <c r="I167" s="3">
        <v>12</v>
      </c>
      <c r="J167" s="3">
        <v>10</v>
      </c>
      <c r="K167" s="3">
        <v>12</v>
      </c>
      <c r="L167" s="3">
        <v>12</v>
      </c>
      <c r="M167" s="3">
        <v>9</v>
      </c>
      <c r="N167" s="3">
        <v>3</v>
      </c>
      <c r="O167" s="3">
        <f t="shared" si="29"/>
        <v>-6</v>
      </c>
    </row>
    <row r="168" spans="1:15" ht="15" x14ac:dyDescent="0.25">
      <c r="A168" s="4">
        <v>8</v>
      </c>
      <c r="B168" s="3">
        <v>380</v>
      </c>
      <c r="C168" s="3">
        <v>378</v>
      </c>
      <c r="D168" s="3">
        <v>373</v>
      </c>
      <c r="E168" s="3">
        <v>331</v>
      </c>
      <c r="F168" s="3">
        <v>309</v>
      </c>
      <c r="G168" s="3">
        <v>319</v>
      </c>
      <c r="H168" s="3">
        <f t="shared" si="32"/>
        <v>10</v>
      </c>
      <c r="L168" s="3">
        <v>2</v>
      </c>
      <c r="M168" s="3">
        <v>1</v>
      </c>
      <c r="N168" s="3">
        <v>9</v>
      </c>
      <c r="O168" s="3">
        <f t="shared" si="29"/>
        <v>8</v>
      </c>
    </row>
    <row r="169" spans="1:15" ht="15" x14ac:dyDescent="0.25">
      <c r="A169" s="4">
        <v>9</v>
      </c>
      <c r="B169" s="3">
        <v>288</v>
      </c>
      <c r="C169" s="3">
        <v>287</v>
      </c>
      <c r="D169" s="3">
        <v>281</v>
      </c>
      <c r="E169" s="3">
        <v>238</v>
      </c>
      <c r="F169" s="3">
        <v>292</v>
      </c>
      <c r="G169" s="3">
        <v>202</v>
      </c>
      <c r="H169" s="3">
        <f t="shared" si="32"/>
        <v>-90</v>
      </c>
      <c r="L169" s="3">
        <v>2</v>
      </c>
      <c r="M169" s="3">
        <v>2</v>
      </c>
      <c r="N169" s="3">
        <v>3</v>
      </c>
      <c r="O169" s="3">
        <f t="shared" si="29"/>
        <v>1</v>
      </c>
    </row>
    <row r="170" spans="1:15" ht="15" x14ac:dyDescent="0.25">
      <c r="A170" s="4">
        <v>10</v>
      </c>
      <c r="B170" s="3">
        <v>428</v>
      </c>
      <c r="C170" s="3">
        <v>425</v>
      </c>
      <c r="D170" s="3">
        <v>401</v>
      </c>
      <c r="E170" s="3">
        <v>440</v>
      </c>
      <c r="F170" s="3">
        <v>501</v>
      </c>
      <c r="G170" s="3">
        <v>459</v>
      </c>
      <c r="H170" s="3">
        <f t="shared" si="32"/>
        <v>-42</v>
      </c>
      <c r="L170" s="3">
        <v>12</v>
      </c>
      <c r="M170" s="3">
        <v>6</v>
      </c>
      <c r="N170" s="3">
        <v>12</v>
      </c>
      <c r="O170" s="3">
        <f t="shared" si="29"/>
        <v>6</v>
      </c>
    </row>
    <row r="171" spans="1:15" ht="15" x14ac:dyDescent="0.25">
      <c r="A171" s="4">
        <v>11</v>
      </c>
      <c r="B171" s="3">
        <v>526</v>
      </c>
      <c r="C171" s="3">
        <v>525</v>
      </c>
      <c r="D171" s="3">
        <v>521</v>
      </c>
      <c r="E171" s="3">
        <v>466</v>
      </c>
      <c r="F171" s="3">
        <v>503</v>
      </c>
      <c r="G171" s="3">
        <v>391</v>
      </c>
      <c r="H171" s="3">
        <f t="shared" si="32"/>
        <v>-112</v>
      </c>
      <c r="I171" s="3">
        <v>6</v>
      </c>
      <c r="J171" s="3">
        <v>4</v>
      </c>
      <c r="K171" s="3">
        <v>4</v>
      </c>
      <c r="L171" s="3">
        <v>10</v>
      </c>
      <c r="M171" s="3">
        <v>6</v>
      </c>
      <c r="N171" s="3">
        <v>15</v>
      </c>
      <c r="O171" s="3">
        <f t="shared" si="29"/>
        <v>9</v>
      </c>
    </row>
    <row r="172" spans="1:15" ht="15" x14ac:dyDescent="0.25">
      <c r="A172" s="4">
        <v>12</v>
      </c>
      <c r="B172" s="3">
        <v>852</v>
      </c>
      <c r="C172" s="3">
        <v>849</v>
      </c>
      <c r="D172" s="3">
        <v>833</v>
      </c>
      <c r="E172" s="3">
        <v>851</v>
      </c>
      <c r="F172" s="3">
        <v>965</v>
      </c>
      <c r="G172" s="3">
        <v>1015</v>
      </c>
      <c r="H172" s="3">
        <f t="shared" si="32"/>
        <v>50</v>
      </c>
      <c r="I172" s="3">
        <v>3</v>
      </c>
      <c r="L172" s="3">
        <v>15</v>
      </c>
      <c r="M172" s="3">
        <v>10</v>
      </c>
      <c r="N172" s="3">
        <v>2</v>
      </c>
      <c r="O172" s="3">
        <f t="shared" si="29"/>
        <v>-8</v>
      </c>
    </row>
    <row r="173" spans="1:15" ht="15" x14ac:dyDescent="0.25">
      <c r="A173" s="4">
        <v>13</v>
      </c>
      <c r="B173" s="3">
        <v>857</v>
      </c>
      <c r="C173" s="3">
        <v>797</v>
      </c>
      <c r="D173" s="3">
        <v>795</v>
      </c>
      <c r="E173" s="3">
        <v>749</v>
      </c>
      <c r="F173" s="3">
        <v>759</v>
      </c>
      <c r="G173" s="3">
        <v>756</v>
      </c>
      <c r="H173" s="3">
        <f t="shared" si="32"/>
        <v>-3</v>
      </c>
      <c r="I173" s="3">
        <v>12</v>
      </c>
      <c r="J173" s="3">
        <v>11</v>
      </c>
      <c r="K173" s="3">
        <v>10</v>
      </c>
      <c r="L173" s="3">
        <v>9</v>
      </c>
      <c r="M173" s="3">
        <v>1</v>
      </c>
      <c r="N173" s="3">
        <v>2</v>
      </c>
      <c r="O173" s="3">
        <f t="shared" si="29"/>
        <v>1</v>
      </c>
    </row>
    <row r="174" spans="1:15" ht="15" x14ac:dyDescent="0.25">
      <c r="A174" s="4">
        <v>14</v>
      </c>
      <c r="B174" s="3">
        <v>660</v>
      </c>
      <c r="C174" s="3">
        <v>658</v>
      </c>
      <c r="D174" s="3">
        <v>616</v>
      </c>
      <c r="E174" s="3">
        <v>603</v>
      </c>
      <c r="F174" s="3">
        <v>592</v>
      </c>
      <c r="G174" s="3">
        <v>573</v>
      </c>
      <c r="H174" s="3">
        <f t="shared" si="32"/>
        <v>-19</v>
      </c>
      <c r="I174" s="3">
        <v>4</v>
      </c>
      <c r="J174" s="3">
        <v>2</v>
      </c>
      <c r="L174" s="3">
        <v>2</v>
      </c>
      <c r="M174" s="3">
        <v>3</v>
      </c>
      <c r="N174" s="3">
        <v>6</v>
      </c>
      <c r="O174" s="3">
        <f t="shared" si="29"/>
        <v>3</v>
      </c>
    </row>
    <row r="175" spans="1:15" ht="15" x14ac:dyDescent="0.25">
      <c r="A175" s="4">
        <v>15</v>
      </c>
      <c r="B175" s="3">
        <v>503</v>
      </c>
      <c r="C175" s="3">
        <v>500</v>
      </c>
      <c r="D175" s="3">
        <v>493</v>
      </c>
      <c r="E175" s="3">
        <v>581</v>
      </c>
      <c r="F175" s="3">
        <v>727</v>
      </c>
      <c r="G175" s="3">
        <v>642</v>
      </c>
      <c r="H175" s="3">
        <f t="shared" si="32"/>
        <v>-85</v>
      </c>
      <c r="I175" s="3">
        <v>7</v>
      </c>
      <c r="J175" s="3">
        <v>7</v>
      </c>
      <c r="K175" s="3">
        <v>5</v>
      </c>
      <c r="M175" s="3">
        <v>1</v>
      </c>
      <c r="N175" s="3">
        <v>4</v>
      </c>
      <c r="O175" s="3">
        <f t="shared" si="29"/>
        <v>3</v>
      </c>
    </row>
    <row r="176" spans="1:15" ht="15" x14ac:dyDescent="0.25">
      <c r="A176" s="4">
        <v>16</v>
      </c>
      <c r="B176" s="3">
        <v>939</v>
      </c>
      <c r="C176" s="3">
        <v>885</v>
      </c>
      <c r="D176" s="3">
        <v>880</v>
      </c>
      <c r="E176" s="3">
        <v>892</v>
      </c>
      <c r="F176" s="3">
        <v>891</v>
      </c>
      <c r="G176" s="3">
        <v>633</v>
      </c>
      <c r="H176" s="3">
        <f t="shared" si="32"/>
        <v>-258</v>
      </c>
      <c r="I176" s="3">
        <v>31</v>
      </c>
      <c r="J176" s="3">
        <v>25</v>
      </c>
      <c r="K176" s="3">
        <v>25</v>
      </c>
      <c r="L176" s="3">
        <v>27</v>
      </c>
      <c r="M176" s="3">
        <v>18</v>
      </c>
      <c r="N176" s="3">
        <v>15</v>
      </c>
      <c r="O176" s="3">
        <f t="shared" si="29"/>
        <v>-3</v>
      </c>
    </row>
    <row r="177" spans="1:16" ht="15" x14ac:dyDescent="0.25">
      <c r="A177" s="4">
        <v>17</v>
      </c>
      <c r="B177" s="3">
        <v>893</v>
      </c>
      <c r="C177" s="3">
        <v>888</v>
      </c>
      <c r="D177" s="3">
        <v>881</v>
      </c>
      <c r="E177" s="3">
        <v>828</v>
      </c>
      <c r="F177" s="3">
        <v>974</v>
      </c>
      <c r="G177" s="3">
        <v>801</v>
      </c>
      <c r="H177" s="3">
        <f t="shared" si="32"/>
        <v>-173</v>
      </c>
      <c r="I177" s="3">
        <v>17</v>
      </c>
      <c r="J177" s="3">
        <v>13</v>
      </c>
      <c r="K177" s="3">
        <v>10</v>
      </c>
      <c r="L177" s="3">
        <v>16</v>
      </c>
      <c r="M177" s="3">
        <v>12</v>
      </c>
      <c r="N177" s="3">
        <v>10</v>
      </c>
      <c r="O177" s="3">
        <f t="shared" si="29"/>
        <v>-2</v>
      </c>
    </row>
    <row r="178" spans="1:16" ht="15" x14ac:dyDescent="0.25">
      <c r="A178" s="4">
        <v>18</v>
      </c>
      <c r="B178" s="3">
        <v>825</v>
      </c>
      <c r="C178" s="3">
        <v>820</v>
      </c>
      <c r="D178" s="3">
        <v>815</v>
      </c>
      <c r="E178" s="3">
        <v>764</v>
      </c>
      <c r="F178" s="3">
        <v>747</v>
      </c>
      <c r="G178" s="3">
        <v>778</v>
      </c>
      <c r="H178" s="3">
        <f t="shared" si="32"/>
        <v>31</v>
      </c>
      <c r="I178" s="3">
        <v>15</v>
      </c>
      <c r="J178" s="3">
        <v>13</v>
      </c>
      <c r="K178" s="3">
        <v>11</v>
      </c>
      <c r="L178" s="3">
        <v>3</v>
      </c>
      <c r="M178" s="3">
        <v>3</v>
      </c>
      <c r="N178" s="3">
        <v>18</v>
      </c>
      <c r="O178" s="3">
        <f t="shared" si="29"/>
        <v>15</v>
      </c>
    </row>
    <row r="179" spans="1:16" ht="15" x14ac:dyDescent="0.25">
      <c r="A179" s="4">
        <v>19</v>
      </c>
      <c r="B179" s="3">
        <v>1109</v>
      </c>
      <c r="C179" s="3">
        <v>1091</v>
      </c>
      <c r="D179" s="3">
        <v>1085</v>
      </c>
      <c r="E179" s="3">
        <v>1105</v>
      </c>
      <c r="F179" s="3">
        <v>1111</v>
      </c>
      <c r="G179" s="3">
        <v>587</v>
      </c>
      <c r="H179" s="3">
        <f t="shared" si="32"/>
        <v>-524</v>
      </c>
      <c r="J179" s="3">
        <v>16</v>
      </c>
      <c r="K179" s="3">
        <v>16</v>
      </c>
      <c r="L179" s="3">
        <v>19</v>
      </c>
      <c r="M179" s="3">
        <v>10</v>
      </c>
      <c r="N179" s="3">
        <v>6</v>
      </c>
      <c r="O179" s="3">
        <f t="shared" si="29"/>
        <v>-4</v>
      </c>
    </row>
    <row r="180" spans="1:16" ht="15" x14ac:dyDescent="0.25">
      <c r="A180" s="11"/>
      <c r="B180" s="12">
        <f>SUM(B161:B179)</f>
        <v>9465</v>
      </c>
      <c r="C180" s="12">
        <f>SUM(C161:C179)</f>
        <v>9288</v>
      </c>
      <c r="D180" s="12">
        <f>SUM(D161:D179)</f>
        <v>9164</v>
      </c>
      <c r="E180" s="12">
        <f>SUM(E161:E179)</f>
        <v>9112</v>
      </c>
      <c r="F180" s="12">
        <f t="shared" ref="F180" si="33">SUM(F161:F179)</f>
        <v>9697</v>
      </c>
      <c r="G180" s="12">
        <f>SUM(G161:G179)</f>
        <v>8484</v>
      </c>
      <c r="H180" s="12">
        <f t="shared" si="32"/>
        <v>-1213</v>
      </c>
      <c r="I180" s="12">
        <f t="shared" ref="I180:M180" si="34">SUM(I161:I179)</f>
        <v>117</v>
      </c>
      <c r="J180" s="12">
        <f t="shared" si="34"/>
        <v>111</v>
      </c>
      <c r="K180" s="12">
        <f t="shared" si="34"/>
        <v>104</v>
      </c>
      <c r="L180" s="12">
        <f t="shared" si="34"/>
        <v>140</v>
      </c>
      <c r="M180" s="12">
        <f t="shared" si="34"/>
        <v>99</v>
      </c>
      <c r="N180" s="12">
        <f>SUM(N161:N179)</f>
        <v>124</v>
      </c>
      <c r="O180" s="12">
        <f t="shared" si="29"/>
        <v>25</v>
      </c>
      <c r="P180" s="10"/>
    </row>
    <row r="182" spans="1:16" ht="20.25" customHeight="1" x14ac:dyDescent="0.25">
      <c r="A182" s="15" t="s">
        <v>14</v>
      </c>
      <c r="B182" s="16">
        <f t="shared" ref="B182:O182" si="35">B11+B15+B24+B49+B67+B98+B134+B159+B180</f>
        <v>61041</v>
      </c>
      <c r="C182" s="16">
        <f t="shared" si="35"/>
        <v>65983</v>
      </c>
      <c r="D182" s="16">
        <f t="shared" si="35"/>
        <v>66453</v>
      </c>
      <c r="E182" s="16">
        <f t="shared" si="35"/>
        <v>67120</v>
      </c>
      <c r="F182" s="16">
        <f t="shared" si="35"/>
        <v>68048</v>
      </c>
      <c r="G182" s="16">
        <f t="shared" si="35"/>
        <v>68391</v>
      </c>
      <c r="H182" s="16">
        <f t="shared" si="35"/>
        <v>343</v>
      </c>
      <c r="I182" s="16">
        <f t="shared" si="35"/>
        <v>1102</v>
      </c>
      <c r="J182" s="16">
        <f t="shared" si="35"/>
        <v>1067</v>
      </c>
      <c r="K182" s="16">
        <f t="shared" si="35"/>
        <v>1384</v>
      </c>
      <c r="L182" s="16">
        <f t="shared" si="35"/>
        <v>1335</v>
      </c>
      <c r="M182" s="16">
        <f t="shared" si="35"/>
        <v>1423</v>
      </c>
      <c r="N182" s="16">
        <f t="shared" si="35"/>
        <v>1536</v>
      </c>
      <c r="O182" s="16">
        <f t="shared" si="35"/>
        <v>113</v>
      </c>
    </row>
  </sheetData>
  <mergeCells count="12">
    <mergeCell ref="A25:O25"/>
    <mergeCell ref="A50:O50"/>
    <mergeCell ref="A69:O69"/>
    <mergeCell ref="A101:O101"/>
    <mergeCell ref="A138:O138"/>
    <mergeCell ref="A160:O160"/>
    <mergeCell ref="A1:O1"/>
    <mergeCell ref="A3:H3"/>
    <mergeCell ref="I3:O3"/>
    <mergeCell ref="A5:O5"/>
    <mergeCell ref="A12:O12"/>
    <mergeCell ref="A16:O16"/>
  </mergeCells>
  <pageMargins left="0.68" right="0" top="0.2" bottom="0.2" header="0.16" footer="0.17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нохой, муурны тоо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Altansukh</dc:creator>
  <cp:lastModifiedBy>Altansukh</cp:lastModifiedBy>
  <dcterms:created xsi:type="dcterms:W3CDTF">2017-01-27T00:58:10Z</dcterms:created>
  <dcterms:modified xsi:type="dcterms:W3CDTF">2017-01-27T00:58:38Z</dcterms:modified>
</cp:coreProperties>
</file>